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48 Rodov\A Výkaz výměr\neoceněný\"/>
    </mc:Choice>
  </mc:AlternateContent>
  <bookViews>
    <workbookView xWindow="0" yWindow="0" windowWidth="0" windowHeight="0" activeTab="9"/>
  </bookViews>
  <sheets>
    <sheet name="SO 001" sheetId="2" r:id="rId1"/>
    <sheet name="SO 010" sheetId="3" r:id="rId2"/>
    <sheet name="SO 101" sheetId="4" r:id="rId3"/>
    <sheet name="SO 101.1" sheetId="5" r:id="rId4"/>
    <sheet name="SO 101.2" sheetId="6" r:id="rId5"/>
    <sheet name="SO 102" sheetId="7" r:id="rId6"/>
    <sheet name="SO 102.1" sheetId="8" r:id="rId7"/>
    <sheet name="SO 102.2" sheetId="9" r:id="rId8"/>
    <sheet name="SO 103" sheetId="10" r:id="rId9"/>
    <sheet name="SO 103.1" sheetId="11" r:id="rId10"/>
  </sheets>
  <calcPr/>
</workbook>
</file>

<file path=xl/calcChain.xml><?xml version="1.0" encoding="utf-8"?>
<calcChain xmlns="http://schemas.openxmlformats.org/spreadsheetml/2006/main">
  <c i="11" l="1" r="I3"/>
  <c r="I8"/>
  <c r="O17"/>
  <c r="I17"/>
  <c r="O13"/>
  <c r="I13"/>
  <c r="O9"/>
  <c r="I9"/>
  <c i="10" r="I3"/>
  <c r="I105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I92"/>
  <c r="O101"/>
  <c r="I101"/>
  <c r="O97"/>
  <c r="I97"/>
  <c r="O93"/>
  <c r="I93"/>
  <c r="I71"/>
  <c r="O88"/>
  <c r="I88"/>
  <c r="O84"/>
  <c r="I84"/>
  <c r="O80"/>
  <c r="I80"/>
  <c r="O76"/>
  <c r="I76"/>
  <c r="O72"/>
  <c r="I72"/>
  <c r="I66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67"/>
  <c r="O88"/>
  <c r="I88"/>
  <c r="O84"/>
  <c r="I84"/>
  <c r="O80"/>
  <c r="I80"/>
  <c r="O76"/>
  <c r="I76"/>
  <c r="O72"/>
  <c r="I72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8" r="I3"/>
  <c r="I22"/>
  <c r="O31"/>
  <c r="I31"/>
  <c r="O27"/>
  <c r="I27"/>
  <c r="O23"/>
  <c r="I23"/>
  <c r="I13"/>
  <c r="O18"/>
  <c r="I18"/>
  <c r="O14"/>
  <c r="I14"/>
  <c r="I8"/>
  <c r="O9"/>
  <c r="I9"/>
  <c i="7" r="I3"/>
  <c r="I138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33"/>
  <c r="O134"/>
  <c r="I134"/>
  <c r="I92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I87"/>
  <c r="O88"/>
  <c r="I88"/>
  <c r="I78"/>
  <c r="O83"/>
  <c r="I83"/>
  <c r="O79"/>
  <c r="I79"/>
  <c r="I17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6" r="I3"/>
  <c r="I72"/>
  <c r="O85"/>
  <c r="I85"/>
  <c r="O81"/>
  <c r="I81"/>
  <c r="O77"/>
  <c r="I77"/>
  <c r="O73"/>
  <c r="I73"/>
  <c r="I67"/>
  <c r="O68"/>
  <c r="I68"/>
  <c r="I38"/>
  <c r="O63"/>
  <c r="I63"/>
  <c r="O59"/>
  <c r="I59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5" r="I3"/>
  <c r="I22"/>
  <c r="O31"/>
  <c r="I31"/>
  <c r="O27"/>
  <c r="I27"/>
  <c r="O23"/>
  <c r="I23"/>
  <c r="I13"/>
  <c r="O18"/>
  <c r="I18"/>
  <c r="O14"/>
  <c r="I14"/>
  <c r="I8"/>
  <c r="O9"/>
  <c r="I9"/>
  <c i="4" r="I3"/>
  <c r="I109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71"/>
  <c r="O72"/>
  <c r="I72"/>
  <c r="I66"/>
  <c r="O67"/>
  <c r="I67"/>
  <c r="I17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13"/>
  <c r="O64"/>
  <c r="I64"/>
  <c r="O60"/>
  <c r="I60"/>
  <c r="O56"/>
  <c r="I56"/>
  <c r="O53"/>
  <c r="I53"/>
  <c r="O49"/>
  <c r="I49"/>
  <c r="O45"/>
  <c r="I45"/>
  <c r="O42"/>
  <c r="I42"/>
  <c r="O39"/>
  <c r="I39"/>
  <c r="O36"/>
  <c r="I36"/>
  <c r="O33"/>
  <c r="I33"/>
  <c r="O29"/>
  <c r="I29"/>
  <c r="O25"/>
  <c r="I25"/>
  <c r="O22"/>
  <c r="I22"/>
  <c r="O18"/>
  <c r="I18"/>
  <c r="O14"/>
  <c r="I14"/>
  <c r="I8"/>
  <c r="O9"/>
  <c r="I9"/>
  <c i="2" r="I3"/>
  <c r="I8"/>
  <c r="O60"/>
  <c r="I60"/>
  <c r="O56"/>
  <c r="I56"/>
  <c r="O52"/>
  <c r="I52"/>
  <c r="O48"/>
  <c r="I4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<sst xmlns="http://schemas.openxmlformats.org/spreadsheetml/2006/main">
  <si>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</si>
  <si>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</si>
  <si>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</si>
  <si>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</si>
  <si>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</si>
  <si>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328 53</t>
  </si>
  <si>
    <t>III/30813 křiž. s I/33 – Rodov křiž. s III/3089 (opravy D11)_neoceněný</t>
  </si>
  <si>
    <t>SO 001</t>
  </si>
  <si>
    <t>O</t>
  </si>
  <si>
    <t>Rozpočet:</t>
  </si>
  <si>
    <t>Všeobecné předběžné položky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</si>
  <si>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</si>
  <si>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</si>
  <si>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</si>
  <si>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</si>
  <si>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</si>
  <si>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</si>
  <si>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</si>
  <si>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</si>
  <si>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</si>
  <si>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</si>
  <si>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</si>
  <si>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</si>
  <si>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</si>
  <si>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</si>
  <si>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</si>
  <si>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</si>
  <si>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>a</t>
  </si>
  <si>
    <t>POMOC PRÁCE ZŘÍZ NEBO ZAJIŠŤ OCHRANU INŽENÝRSKÝCH SÍTÍ</t>
  </si>
  <si>
    <t>KPL</t>
  </si>
  <si>
    <t>PP</t>
  </si>
  <si>
    <t>Zajištění inženýrských sítí během realizace stavby dle požadavků správce, vedení ve správě GasNet,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</si>
  <si>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VV</t>
  </si>
  <si>
    <t>1 = 1,000 [A]</t>
  </si>
  <si>
    <t>TS</t>
  </si>
  <si>
    <t>zahrnuje veškeré náklady spojené s objednatelem požadovanými zařízeními</t>
  </si>
  <si>
    <t>b</t>
  </si>
  <si>
    <t>Zajištění inženýrských sítí během realizace stavby dle požadavků správce, vedení ve správě ČEZ,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</si>
  <si>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c</t>
  </si>
  <si>
    <t>Zajištění inženýrských sítí během realizace stavby dle požadavků správce, vedení ve správě VaK HK.a.s.,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</si>
  <si>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d</t>
  </si>
  <si>
    <t>Zajištění inženýrských sítí během realizace stavby dle požadavků správce, vedení ve správě CETIN, a.s., vytýčení, manipulace, ochrana.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</si>
  <si>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e</t>
  </si>
  <si>
    <t>Zajištění inženýrských sítí během realizace stavby dle požadavků správce, vedení ve správě Města Smiřice (část Rodov) (VO,MR), vytýčení, manipulace, ochrana.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</si>
  <si>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02811</t>
  </si>
  <si>
    <t/>
  </si>
  <si>
    <t>PRŮZKUMNÉ PRÁCE GEOTECHNICKÉ NA POVRCHU</t>
  </si>
  <si>
    <t>Pasportizace zástavby a objektů, které mohou být dotčeny stavbou před zahájením stavebních prací.
1x tiskem + 1x Flash disk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</si>
  <si>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1.000000 = 1,000 [A]</t>
  </si>
  <si>
    <t>02910</t>
  </si>
  <si>
    <t>OSTATNÍ POŽADAVKY - ZEMĚMĚŘIČSKÁ MĚŘENÍ</t>
  </si>
  <si>
    <t>Veškerá nutná zaměření nutná k realizaci díla (např. zaměření stavby před výstavbou, vytyčení stavby a obvodu staveniště apod.) - 1x tištěné paré + 1x Flash disk)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</si>
  <si>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</si>
  <si>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</si>
  <si>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+ 1x Flash disk 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</si>
  <si>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</si>
  <si>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Položka zahrnuje:
- veškeré náklady spojené s objednatelem požadovanými pracemi
Položka nezahrnuje:
- x</t>
  </si>
  <si>
    <t xml:space="preserve">Veškerá nutná zaměření nutná k uvedení stavby do užívání a řádnému předání dokončeného díla (- zaměření skutečného provedení díla v délce xxx m -3x tištěné paré + el. nosič).                                                                                                                                                                                  Zaměření skutečného provedení díla.
- Geodetická část dokumentace skutečného provedení díla v soutisku s katastrální mapou.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</si>
  <si>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029112</t>
  </si>
  <si>
    <t>OSTATNÍ POŽADAVKY - GEODETICKÉ ZAMĚŘENÍ VRSTEV</t>
  </si>
  <si>
    <t>Zaměření vrstev pro určení kubatur sanací (dle zaměření příčných řezů v PD) a pro určení kubatur konstrukčních vrstev a celkových plošných a délkových výměr. 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</si>
  <si>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02940</t>
  </si>
  <si>
    <t>OSTATNÍ POŽADAVKY - VYPRACOVÁNÍ DOKUMENTACE</t>
  </si>
  <si>
    <t>Vypracování dokumentace skutečného provedení stavby - 3x DSPS, 3x kompletní fotodokumentace + 1x na Flash disk
2x měsíčně zpráva o průběhu výstavby s fotodokumentací.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</si>
  <si>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02943</t>
  </si>
  <si>
    <t>OSTATNÍ POŽADAVKY - VYPRACOVÁNÍ RDS</t>
  </si>
  <si>
    <t>Realizační dokumentace stavby (tiskem 2x), Havarijní plán (tiskem 2x). Obsah dle Směrnice pro dokumentaci staveb PK, v souladu s PD ve stupni PDPS. V RDS budou řešeny podrobnosti pro kvalitní a bezpečné zhotovení stavby. Mimo jiné bude zahrnovat vypracování souřadnicového a výškového pokrytí komunikace, zahuštění příčných řezů pro plynulé řešení stavby, detaily oprav poruch dle TP 82 - Katalog poruch netuhých vozovek, aktualizace dopracování dopravního značení před dokončením stavby. detaily řešení propustků. PD ve stupni RDS zpracuje osoba s autorizací pro dopravní stavby. Odsouhlasí správce stavby.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</si>
  <si>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</si>
  <si>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</si>
  <si>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</si>
  <si>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
objednatele vč.kotvení a podstavce. Po ukončení stavby odstranění.
Délka úseku:
SO 101 Extravilán km 0,000 00 – 0,290 00 + 101.1 Napojení na komunikaci + 101.2 Propustky, délka úseku 290 m
SO 102 Extravilán km 0,290 00 – 1,391 00 + 102.1 Napojení na komunikaci + SO 102.2 Propustky, délka úseku 1 101 m.
SO 103 Intravilán km 1,391 00 – 1,810 00 + 103.1 Napojení na komunikaci, délka úseku 419 m.
Pevná cena.</t>
  </si>
  <si>
    <t>2.000000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</si>
  <si>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</si>
  <si>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SO 010</t>
  </si>
  <si>
    <t>Dočasné dopravní opatření</t>
  </si>
  <si>
    <t>03710</t>
  </si>
  <si>
    <t>POMOC PRÁCE ZAJIŠŤ NEBO ZŘÍZ OBJÍŽĎKY A PŘÍSTUP CESTY</t>
  </si>
  <si>
    <t>Zajištění provozu v průběhu výstavby - objízdné trasy, jakýmkoli způsobem (světelná sign., řízení proškolenými osobami, použití provizorního dopr. značení) dle stanovení schváleného příslušnými úřady vč. PD DIO - pro stanovení objízdných tras a projednání s příslušnými úřady. Platí po dobu stavby a musí být zohledněna etapizace výstavby.</t>
  </si>
  <si>
    <t xml:space="preserve">1Celkem:  = 1,000 [A]</t>
  </si>
  <si>
    <t>Položka zahrnuje:
- objednatelem povolené náklady na požadovaná zařízení zhotovitele
Položka nezahrnuje:
- x</t>
  </si>
  <si>
    <t>9</t>
  </si>
  <si>
    <t>Ostatní konstrukce a práce</t>
  </si>
  <si>
    <t>914122</t>
  </si>
  <si>
    <t>DOPRAVNÍ ZNAČKY ZÁKLADNÍ VELIKOSTI OCELOVÉ TŘ RA1 - MONTÁŽ S PŘEMÍSTĚNÍM</t>
  </si>
  <si>
    <t xml:space="preserve">B1 + E13 – MIMO VOZIDEL STAVBY  
IS11c směrová tabule pro vyznačení objížďky</t>
  </si>
  <si>
    <t>22 = 22,000 [A]</t>
  </si>
  <si>
    <t>Položka zahrnuje:
- dopravu demontované značky z dočasné skládky
- osazení a montáž značky na místě určeném projektem
- nutnou opravu poškozených částí
Položka nezahrnuje:
- dodávku značky</t>
  </si>
  <si>
    <t>914123</t>
  </si>
  <si>
    <t>DOPRAVNÍ ZNAČKY ZÁKLADNÍ VELIKOSTI OCELOVÉ TŘ RA1 - DEMONTÁŽ</t>
  </si>
  <si>
    <t>Položka zahrnuje:
- odstranění, demontáž a odklizení materiálu s odvozem na předepsané místo
Položka nezahrnuje:
- x</t>
  </si>
  <si>
    <t>914129</t>
  </si>
  <si>
    <t>DOPRAV ZNAČKY ZÁKLAD VEL OCEL TŘ RA1 - NÁJEMNÉ</t>
  </si>
  <si>
    <t>KSDEN</t>
  </si>
  <si>
    <t>IS11c směrová tabule pro vyznačení objížďky
B1 + E13 – MIMO VOZIDEL STAVBY</t>
  </si>
  <si>
    <t>Položka zahrnuje:
- sazbu za pronájem dopravních značek a zařízení
Položka nezahrnuje:
- x
Způsob měření:
- počet jednotek je určen jako součin počtu značek a počtu dní použití</t>
  </si>
  <si>
    <t>914622</t>
  </si>
  <si>
    <t>DOPRAV ZNAČKY 150X150CM OCEL TŘ RA1 - MONTÁŽ S PŘESUNEM</t>
  </si>
  <si>
    <t>10 = 10,000 [A]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</si>
  <si>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</si>
  <si>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</si>
  <si>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</si>
  <si>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</si>
  <si>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TŘ RA1 - NÁJEMNÉ</t>
  </si>
  <si>
    <t>IP22 cedule velká s vyznačením údajů o objížďce</t>
  </si>
  <si>
    <t>914922</t>
  </si>
  <si>
    <t>SLOUPKY A STOJKY DZ Z OCEL TRUBEK DO PATKY MONTÁŽ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</si>
  <si>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</si>
  <si>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</si>
  <si>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</si>
  <si>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</si>
  <si>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</si>
  <si>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</si>
  <si>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</si>
  <si>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</si>
  <si>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</si>
  <si>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</si>
  <si>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</si>
  <si>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</si>
  <si>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</si>
  <si>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</si>
  <si>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Položka zahrnuje:
- sazbu za pronájem zařízení
Položka nezahrnuje:
- x
Způsob měření:
- součin počtu zařízení a počtu dní použití.</t>
  </si>
  <si>
    <t>916322</t>
  </si>
  <si>
    <t>DOPRAVNÍ ZÁBRANY Z2 TŘ RA2 -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</si>
  <si>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</si>
  <si>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</si>
  <si>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TŘ RA2 - DEMONTÁŽ</t>
  </si>
  <si>
    <t>916329</t>
  </si>
  <si>
    <t>DOPRAVNÍ ZÁBRANY Z2 TŘ RA2 - NÁJEMNÉ</t>
  </si>
  <si>
    <t>SO 101</t>
  </si>
  <si>
    <t>Extravilán km 0,000 00 - km 0,290 00</t>
  </si>
  <si>
    <t>014211</t>
  </si>
  <si>
    <t>POPLATKY ZA ZEMNÍK - ORNICE</t>
  </si>
  <si>
    <t>m3</t>
  </si>
  <si>
    <t>pořízení zeminy pro ohumusování79,707 = 79,707 [A]</t>
  </si>
  <si>
    <t>Položka zahrnuje:
- veškeré poplatky majiteli zemníku související s nákupem zeminy (nikoliv s otvírkou zemníku)
Položka nezahrnuje:
- x</t>
  </si>
  <si>
    <t>015111</t>
  </si>
  <si>
    <t xml:space="preserve">POPLATKY ZA LIKVIDACI ODPADŮ NEKONTAMINOVANÝCH - 17 05 04  VYTĚŽENÉ ZEMINY A HORNINY -  I. TŘÍDA TĚŽITELNOSTI</t>
  </si>
  <si>
    <t>T</t>
  </si>
  <si>
    <t>kamenivo, zemina, štěrk</t>
  </si>
  <si>
    <t>pol. 11332 87,584 = 87,584 [A]_x000d_
 pol. 12922 531,38*0,1 = 53,138 [B]_x000d_
 pol. 13932 137*0,3 = 41,100 [C]_x000d_
 pol. 13273 19,5 = 19,500 [D]_x000d_
 celkové množství 187,822 = 187,822 [E]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</si>
  <si>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</si>
  <si>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</t>
  </si>
  <si>
    <t>Zemní práce</t>
  </si>
  <si>
    <t>11332</t>
  </si>
  <si>
    <t>ODSTRANĚNÍ PODKLADŮ ZPEVNĚNÝCH PLOCH Z KAMENIVA NESTMELENÉHO</t>
  </si>
  <si>
    <t>M3</t>
  </si>
  <si>
    <t>odměřeno z výkresu Situace D.1.1.2</t>
  </si>
  <si>
    <t>Komunikace v místě propustku PŘP1 km 0,038 00 (5,03 * 3,66) * 0,18 = 3,314 [A]_x000d_
 Komunikace v místě propustku PŘP1 km 0,038 00(5,03 * 3,36) * 0,27 = 4,563 [B]_x000d_
 odstranění krajnice tl.150 mm 531,38 * 1 * 0,15 = 79,707 [C]_x000d_
 celkové množství 87,584 = 87,584 [D]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</si>
  <si>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</si>
  <si>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</si>
  <si>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</si>
  <si>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odměřeno z výkresu Situace D.1.1.2
Zhotovitel v ceně zohlední možnost použití materiálu zpět na stavbě. Včetně odvozu a uložení na meziskládku zhotovitele.
ZHOTOVITEL V CENĚ ZOHLEDNÍ SKUTEČNÉ NÁKLADY NA DOPRAVU NA MÍSTO ULOŽENÍ</t>
  </si>
  <si>
    <t>Komunikace km 0,000 00 – 0,290 00 (5,03 * 290) * 0,04 = 58,348 [A]_x000d_
 Lokální výspravy podkladní vrstvy cca 10% (95,7 * 1,5) * 0,06 = 8,613 [B]_x000d_
 Komunikace v místě propustku PŘP1 km 0,038 00 (5,03 * 3,78) * 0,06 = 1,141 [C]_x000d_
 Celkové množství 68,102 = 68,102 [D]</t>
  </si>
  <si>
    <t>113764</t>
  </si>
  <si>
    <t>FRÉZOVÁNÍ DRÁŽKY PRŮŘEZU DO 400MM2 V ASFALTOVÉ VOZOVCE</t>
  </si>
  <si>
    <t>M</t>
  </si>
  <si>
    <t>Řezaná spára do asfaltu do 40 mm – prac. spára 31+5 = 36,000 [A]</t>
  </si>
  <si>
    <t>Položka zahrnuje:
- veškerou manipulaci s vybouranou sutí a s vybouranými hmotami vč. uložení na skládku.
Položka nezahrnuje:
- x</t>
  </si>
  <si>
    <t>12573</t>
  </si>
  <si>
    <t>VYKOPÁVKY ZE ZEMNÍKŮ A SKLÁDEK TŘ. I</t>
  </si>
  <si>
    <t>pol. 18230 79,707 = 79,707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</si>
  <si>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</si>
  <si>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12922</t>
  </si>
  <si>
    <t>ČIŠTĚNÍ KRAJNIC OD NÁNOSU TL. DO 100MM</t>
  </si>
  <si>
    <t>M2</t>
  </si>
  <si>
    <t>odstranění nánosů z krajnice tl.100 mm (120,18 + 124,8 + 18,15 + 26,45 + 7,9 + 187,6 + 46,3)*1 = 531,380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</si>
  <si>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</si>
  <si>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</si>
  <si>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ČIŠTĚNÍ PŘÍKOPŮ OD NÁNOSU DO 0,5M3/M</t>
  </si>
  <si>
    <t>REPROFILACE PŘÍKOPŮ RYPADLEM, OBJEM NÁNOSŮ DO 0,3 m3/m
odměřeno z výkresu Situace D.1.1.2</t>
  </si>
  <si>
    <t>(17 + 120) = 137,000 [A]</t>
  </si>
  <si>
    <t>13273</t>
  </si>
  <si>
    <t>HLOUBENÍ RÝH ŠÍŘ DO 2M PAŽ I NEPAŽ TŘ. I</t>
  </si>
  <si>
    <t>Vyhloubení rýhy pro obrubu (6+6+6+6+6)*0,4*0,5 = 6,000 [A]_x000d_
 Výkop pro vasakovací jámu (1,5 * 3 * 1,5) * 2 = 13,500 [B]_x000d_
 Celkové množství 19,5 = 19,500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</si>
  <si>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</si>
  <si>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</si>
  <si>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</si>
  <si>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uložení vykopané zeminy a ornice
odměřeno z výkresu Situace D.1.1.2</t>
  </si>
  <si>
    <t>pol. 13273 19,5 = 19,500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</si>
  <si>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</si>
  <si>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</si>
  <si>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</si>
  <si>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Vsakovací jáma
odměřeno z výkresu Situace D.1.1.2</t>
  </si>
  <si>
    <t>filtrační vrstva kameniva tl. 0,15 m, fr.8-16(1,5 * 3 * 0,15) * 2 = 1,350 [A]_x000d_
 HDK tl. 1,35 m, fr.32-63(1,5 * 3 *1,35) * 2 = 12,150 [B]_x000d_
 Celkové množství 13,5 = 13,500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</si>
  <si>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</si>
  <si>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</si>
  <si>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</si>
  <si>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odměřeno z výkresu Situace D.1.1.2
odměřeno z výkresu Situace D.1.1.2</t>
  </si>
  <si>
    <t>Rozporostření ornice v tl. 150 mm (120,18 + 124,8 + 18,15 + 26,45 + 7,9 + 187,6 + 46,3) * 1 *0,15 = 79,707 [A]</t>
  </si>
  <si>
    <t>Položka zahrnuje:
- nutné přemístění ornice z dočasných skládek vzdálených do 50m
- rozprostření ornice v předepsané tloušťce v rovině a ve svahu do 1:5</t>
  </si>
  <si>
    <t>18242</t>
  </si>
  <si>
    <t>ZALOŽENÍ TRÁVNÍKU HYDROOSEVEM NA ORNICI</t>
  </si>
  <si>
    <t>(120,18 + 124,8 + 18,15 + 26,45 + 7,9 + 187,6 + 46,3) * 1 = 531,380 [A]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</si>
  <si>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</si>
  <si>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</si>
  <si>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</si>
  <si>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</si>
  <si>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2</t>
  </si>
  <si>
    <t>Základy</t>
  </si>
  <si>
    <t>21197</t>
  </si>
  <si>
    <t>OPLÁŠTĚNÍ ODVODŇOVACÍCH ŽEBER Z GEOTEXTILIE</t>
  </si>
  <si>
    <t>Vsakovací jáma 1,5 x 3 x 1,5 m
odměřeno z výkresu Situace D.1.1.2</t>
  </si>
  <si>
    <t>(22,5) * 2 = 45,000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</si>
  <si>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</si>
  <si>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4</t>
  </si>
  <si>
    <t>Vodorovné konstrukce</t>
  </si>
  <si>
    <t>45152</t>
  </si>
  <si>
    <t>PODKLADNÍ A VÝPLŇOVÉ VRSTVY Z KAMENIVA DRCENÉHO</t>
  </si>
  <si>
    <t>lože pod obruby(30*0,5)*0,15 = 2,250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</si>
  <si>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</si>
  <si>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</t>
  </si>
  <si>
    <t>Komunikace</t>
  </si>
  <si>
    <t>56333</t>
  </si>
  <si>
    <t>VOZOVKOVÉ VRSTVY ZE ŠTĚRKODRTI TL. DO 150MM</t>
  </si>
  <si>
    <t>Štěrkodrť ŠD fr. 0/63
odměřeno z výkresu Situace D.1.1.2</t>
  </si>
  <si>
    <t>Komunikace v místě propustku PŘP1 km 0,038 00 (4,50 * 3,66) + (0,55 * (3,66 * 2)) = 20,496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</si>
  <si>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</si>
  <si>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</si>
  <si>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</si>
  <si>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Komunikace v místě propustku PŘP1 km 0,038 00 (4,50 * 3,36) + (0,87 * (3,36 * 2)) = 20,966 [A]</t>
  </si>
  <si>
    <t>56362</t>
  </si>
  <si>
    <t>VOZOVKOVÉ VRSTVY Z RECYKLOVANÉHO MATERIÁLU TL DO 100MM</t>
  </si>
  <si>
    <t>Komunikace v místě sanace podkladních vrstev cca 40% plochy- Ra, TL.70 mm 2138,762+(0,18 * 436,1) = 2217,260 [A]_x000d_
 Komunikace v místě propustku PŘP2, PŘP3 - Ra TL. 60 mm(4,625 * 4,99 * 2)+((0,18 * 4,99 * 2) * 2 ) = 49,750 [B]_x000d_
 Komunikace v místě propustku PŘP4, PŘP5, Ra TL.60 mm(4,75 * 3,78 * 2 )+((0,18 * 3,78 * 2) * 2) = 38,632 [C]_x000d_
 Celkové množství2305,642 = 2305,642 [D]</t>
  </si>
  <si>
    <t>Položka zahrnuje: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Položka nezahrnuje:
- postřiky, nátěry</t>
  </si>
  <si>
    <t>56963</t>
  </si>
  <si>
    <t>ZPEVNĚNÍ KRAJNIC Z RECYKLOVANÉHO MATERIÁLU TL DO 150MM</t>
  </si>
  <si>
    <t xml:space="preserve">R-materiál (frézing) RA 0/32 na nezpevněné krajnice nebo nezpevněné sjezdy.   
Položka nezahrnuje nákup nového materiálu. Bude použit materiál, který vznikl při frézování.
odměřeno z výkresu Situace D.1.1.2</t>
  </si>
  <si>
    <t>krajnice z frezinku tl.150 mm (120,18 + 124,8 + 18,15 + 26,45 + 7,9 + 187,6 + 46,3) *0,5 = 265,690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</si>
  <si>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</si>
  <si>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572213</t>
  </si>
  <si>
    <t>SPOJOVACÍ POSTŘIK Z EMULZE DO 0,5KG/M2</t>
  </si>
  <si>
    <t>Spojovací postřik mod. katioaktivní emulzí C60 BP3, po vyštěpení 0,30 kg/m2. 
odměřeno z výkresu Situace D.1.1.2</t>
  </si>
  <si>
    <t>Komunikace km 0,000 00 – 0,290 00 4,95 * 290 = 1435,500 [A]_x000d_
 Lokální výspravy podkladní vrstvy cca 10% 95,7 * 1,5 = 143,550 [B]_x000d_
 Vyrovnávka(4,5 + 2,4 + 2,4) * 20 = 186,000 [C]_x000d_
 Celkové množství1765,050 = 1765,050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</si>
  <si>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</si>
  <si>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574A34</t>
  </si>
  <si>
    <t>ASFALTOVÝ BETON PRO OBRUSNÉ VRSTVY ACO 11+ TL. 40MM</t>
  </si>
  <si>
    <t>Obrusná vrstva: ACO 11+ 50/70; 40 mm dle ČSN EN 13108-1
odměřeno z výkresu Situace D.1.1.2</t>
  </si>
  <si>
    <t>Komunikace km 0,000 00 – 0,290 004,95 * 290 = 1435,500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</si>
  <si>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</si>
  <si>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574E06</t>
  </si>
  <si>
    <t>ASFALTOVÝ BETON PRO PODKLADNÍ VRSTVY ACP 16+, 16S</t>
  </si>
  <si>
    <t>Asfalt. Bet. pro podkladní vrstvy ACP 16+ s asfalt. Pojivem 50/70
odměřeno z výkresu Situace D.1.1.2</t>
  </si>
  <si>
    <t>Vyrovnávka(0,23 + 0,14 + 0,17) * 20 = 10,800 [A]</t>
  </si>
  <si>
    <t>574E56</t>
  </si>
  <si>
    <t>ASFALTOVÝ BETON PRO PODKLADNÍ VRSTVY ACP 16+, 16S TL. 60MM</t>
  </si>
  <si>
    <t>Lokální výspravy podkladní vrstvy cca 10%95,7 * 1,5 = 143,550 [A]_x000d_
 Komunikace v místě propustku PŘP1 km 0,038 00(4,50 * 3,78)+(0,08 * (3,78 * 2)) = 17,615 [B]_x000d_
 Celkové množství161,165 = 161,165 [C]</t>
  </si>
  <si>
    <t>91225</t>
  </si>
  <si>
    <t>SMĚROVÉ SLOUPKY KOVOVÉ VČET ODRAZ PÁSKU</t>
  </si>
  <si>
    <t>Z11 a,b – Směrové sloupky (bílé)
odměřeno z výkresu Situace D.1.1.2</t>
  </si>
  <si>
    <t>28 = 28,000 [A]</t>
  </si>
  <si>
    <t>Položka zahrnuje:
- dodání a osazení sloupku včetně nutných zemních prací
- vnitrostaveništní a mimostaveništní doprava
- odrazky plastové nebo z retroreflexní fólie
Položka nezahrnuje:
- x</t>
  </si>
  <si>
    <t>914131</t>
  </si>
  <si>
    <t>DOPRAVNÍ ZNAČKY ZÁKLADNÍ VELIKOSTI OCELOVÉ TŘ RA2 - DODÁVKA A MONTÁŽ</t>
  </si>
  <si>
    <t xml:space="preserve">SVISLÉ DOPRAVNÍ ZNAČENÍ značky (reflexní) základní velikost
1* P4 – Dej přednost v jízdě!
1* A 1b– Zatáčka vlevo
1* IS3a + IS 3b + IS 3c – Směrová tabule (s jedním cílem) „TROTINA.“, Směrová tabule (s dvěma cíli)  „33 NÁCHOD, JAROMĚŘ“, Směrová tabule (s jedním cílem) „33 HRADEC KRÁLOVÉ“
1* A 30 + A 31a – Železniční přejezd bez závor + Návěstní deska 240 m
1* P4 + E 3a + A 31b – Dej přednost v jízdě! + Vzdálenost „STOP 160 m“ + Návěstní deska 160 m
1* A 31c – Návěstní deska 80 m
1* A 1a– Zatáčka vpravo
odměřeno z výkresu Situace D.1.1.2</t>
  </si>
  <si>
    <t>12 = 12,000 [A]</t>
  </si>
  <si>
    <t>Položka zahrnuje:
- dodávku a montáž značek v požadovaném provedení
Položka nezahrnuje:
- x</t>
  </si>
  <si>
    <t>914133</t>
  </si>
  <si>
    <t>DOPRAVNÍ ZNAČKY ZÁKLADNÍ VELIKOSTI OCELOVÉ TŘ RA2 - DEMONTÁŽ</t>
  </si>
  <si>
    <t>14 = 14,000 [A]</t>
  </si>
  <si>
    <t>914913</t>
  </si>
  <si>
    <t>SLOUPKY A STOJKY DZ Z OCEL TRUBEK ZABETON DEMONTÁŽ</t>
  </si>
  <si>
    <t>4 = 4,000 [A]</t>
  </si>
  <si>
    <t>914921</t>
  </si>
  <si>
    <t>SLOUPKY A STOJKY DOPRAVNÍCH ZNAČEK Z OCEL TRUBEK DO PATKY - DODÁVKA A MONTÁŽ</t>
  </si>
  <si>
    <t>5 = 5,000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</si>
  <si>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</si>
  <si>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</si>
  <si>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</si>
  <si>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V1a 125 mm 11 * 0,125 = 1,375 [A]_x000d_
 V4 125 mm (292,4 + 296,9) * 0,125 = 73,663 [B]_x000d_
 V6a ((14,9 + 2) * 0,50) + ((4,4 * 2) * 0,125) = 9,550 [C]_x000d_
 Celkové množství 84,588 = 84,588 [D]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</si>
  <si>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</si>
  <si>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</si>
  <si>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</si>
  <si>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</si>
  <si>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</si>
  <si>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silniční betonové obrubníky 150x250 - do betonového lože s boční opěrou
odměřeno z výkresu Situace D.1.1.2</t>
  </si>
  <si>
    <t>6 + 6 + 6 + 6 + 6 = 30,000 [A]</t>
  </si>
  <si>
    <t>Položka zahrnuje:
- dodání a pokládku betonových obrubníků o rozměrech předepsaných zadávací dokumentací
- betonové lože i boční betonovou opěrku
Položka nezahrnuje:
- x</t>
  </si>
  <si>
    <t>919112</t>
  </si>
  <si>
    <t>ŘEZÁNÍ ASFALTOVÉHO KRYTU VOZOVEK TL DO 100MM</t>
  </si>
  <si>
    <t>Řezaná spára do asfaltu do 60 mm – prac. spára
odměřeno z výkresu Situace D.1.1.2</t>
  </si>
  <si>
    <t>95,7 + 95,7 = 191,400 [A]_x000d_
 (1,5 + 1,5) * 10 = 30,000 [B]_x000d_
 Celkové množství221,4 = 221,400 [C]</t>
  </si>
  <si>
    <t>Položka zahrnuje:
- řezání vozovkové vrstvy v předepsané tloušťce
- spotřeba vody
Položka nezahrnuje:
- x</t>
  </si>
  <si>
    <t>93132</t>
  </si>
  <si>
    <t>TĚSNĚNÍ DILATAČ SPAR ASF ZÁLIVKOU MODIFIK</t>
  </si>
  <si>
    <t>napojení pracovní spáry - zálivka za horka dle ČSN 14188 - typ N2
odměřeno z výkresu Situace D.1.1.2</t>
  </si>
  <si>
    <t>(31 + 5) * 0,02 * 0,04 = 0,029 [A]_x000d_
 (191,4 + 30) * 0,02 * 0,06 = 0,266 [B]_x000d_
 Celkové množství0,295 = 0,295 [C]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</si>
  <si>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</si>
  <si>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</si>
  <si>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</si>
  <si>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Betonový žlab 590/330/80 mm + BET. lože tl. 150 mm
odměřeno z výkresu Situace D.1.1.2</t>
  </si>
  <si>
    <t>13 = 13,000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</si>
  <si>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</si>
  <si>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SO 101.1</t>
  </si>
  <si>
    <t>Napojení na komunikaci</t>
  </si>
  <si>
    <t>pol.12373 4,5 = 4,500 [A]</t>
  </si>
  <si>
    <t>12373</t>
  </si>
  <si>
    <t>ODKOP PRO SPOD STAVBU SILNIC A ŽELEZNIC TŘ. I</t>
  </si>
  <si>
    <t>Sjezdy tl. 150 mm (6 + 6 + 6 + 6 + 6) * 1 *0,15 = 4,500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</si>
  <si>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</si>
  <si>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pol.123734,5 = 4,500 [A]</t>
  </si>
  <si>
    <t>56363</t>
  </si>
  <si>
    <t>VOZOVKOVÉ VRSTVY Z RECYKLOVANÉHO MATERIÁLU TL DO 150MM</t>
  </si>
  <si>
    <t>Napojení komunikace ve sjezdech
odměřeno z výkresu Situace D.1.1.2</t>
  </si>
  <si>
    <t>Frezink předrcený fr. 0/32 (6,00 * 1) * 5 = 30,000 [A]</t>
  </si>
  <si>
    <t>567303</t>
  </si>
  <si>
    <t>VRSTVY PRO OBNOVU A OPRAVY ZE ŠTĚRKODRTI</t>
  </si>
  <si>
    <t>Výškové vyrovnání sjezdů štěrkodrtí ŠDA tl.0-50 mm + zhutnění(6 + 6 + 6 + 6 + 6) * 1 *0,05 = 1,500 [A]</t>
  </si>
  <si>
    <t>(6,00 * 1) * 5 = 30,000 [A]</t>
  </si>
  <si>
    <t>SO 101.2</t>
  </si>
  <si>
    <t>Propustky</t>
  </si>
  <si>
    <t>pol.1327329,797 = 29,797 [A]</t>
  </si>
  <si>
    <t>015120</t>
  </si>
  <si>
    <t xml:space="preserve">POPLATKY ZA LIKVIDACI ODPADŮ NEKONTAMINOVANÝCH - 17 01 02  STAVEBNÍ A DEMOLIČNÍ SUŤ</t>
  </si>
  <si>
    <t>demoliční materiál - stavební suť (kámen, beton, kostky, železobeton, obrubníky, šachty)</t>
  </si>
  <si>
    <t>pol. 966161,6 = 1,600 [A]_x000d_
 pol. 966132 = 2,000 [B]_x000d_
 pol. 966346 8*0,4*0,4 = 1,280 [C]_x000d_
 Celkové množství4,880 = 4,880 [D]</t>
  </si>
  <si>
    <t>Zemní práce pro vyhloubení zajišťovacích prahů PP12,0 * 0,3 * 0,6 = 0,360 [A]_x000d_
 Zemní práce pro vyhloubení podélného propustku PP117,0 * 1,2 * 1,3 = 26,520 [B]_x000d_
 Zemní práce pro vyhloubení zajišťovacích prahů PŘP1 (2 * 0,3 * 0,6) * 2 = 0,720 [C]_x000d_
 Zemní práce pro vyhloubení vtokového objektu 1,3 * 1,3 * 1,3 = 2,197 [D]_x000d_
 Celkové množství29,797 = 29,797 [E]</t>
  </si>
  <si>
    <t>pol. 1327329,797 = 29,797 [A]</t>
  </si>
  <si>
    <t>17380</t>
  </si>
  <si>
    <t>ZEMNÍ KRAJNICE A DOSYPÁVKY Z NAKUPOVANÝCH MATERIÁLŮ</t>
  </si>
  <si>
    <t>Hutněný zásyp I=0,8 až 0,9, hutněno po 300 mm PP116,38 * 0,75 = 12,285 [A]_x000d_
 Hutněný zásyp I=0,8 až 0,9, hutněno po 300 mm PŘP 17,68 * 0,794 = 6,098 [B]_x000d_
 Celkové množství18,383 = 18,383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</si>
  <si>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</si>
  <si>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Doplnění štěrkodrť ŠD fr. 0/63 u PŘP1 v tl.0-100 mm0,30 * 2,96 = 0,888 [A]</t>
  </si>
  <si>
    <t>18110</t>
  </si>
  <si>
    <t>ÚPRAVA PLÁNĚ SE ZHUTNĚNÍM V HORNINĚ TŘ. I</t>
  </si>
  <si>
    <t>PP1 (16,38 * 1,2)+(16,38 * 1,6) = 45,864 [A]_x000d_
 PŘP1 (7,68 * 1,2) + (7,68 * 1,6) = 21,504 [B]_x000d_
 Celkové množství 67,368 = 67,368 [C]</t>
  </si>
  <si>
    <t>Položka zahrnuje:
- úpravu pláně včetně vyrovnání výškových rozdílů. Míru zhutnění určuje projekt.
Položka nezahrnuje:
- x</t>
  </si>
  <si>
    <t>451312</t>
  </si>
  <si>
    <t>PODKLADNÍ A VÝPLŇOVÉ VRSTVY Z PROSTÉHO BETONU C12/15</t>
  </si>
  <si>
    <t>Podkladní beton C12/15 - Xo tl. 100 mm PP1(16,38 * 1,2) * 0,1 = 1,966 [A]_x000d_
 Podkladní beton C12/15 - Xo tl. 100 mm PŘP1(7,68 * 1,2) * 0,1 = 0,922 [B]_x000d_
 Celkové množství2,888 = 2,888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</si>
  <si>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</si>
  <si>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</si>
  <si>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</si>
  <si>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Betonové lůžko C20/25 – XF3 tl. 150 mm PP1(16,38 * 1,55) * 0,15 = 3,808 [A]_x000d_
 Betonové lůžko C20/25 – XF3 tl. 150 mm PŘP1(7,68 * 1,55) * 0,15 = 1,786 [B]_x000d_
 Obetonování PP1(0,4 * 1,2 - 0,20 * 0,20 * 3,14) * 16,38 = 5,805 [C]_x000d_
 Obetonování PŘP1 (0,4 * 1,2 - 0,20 * 0,20 * 3,14) * 7,68 = 2,722 [D]_x000d_
 Celkové množství14,121 = 14,121 [E]</t>
  </si>
  <si>
    <t>45132A</t>
  </si>
  <si>
    <t>PODKL A VÝPLŇ VRSTVY ZE ŽELEZOBET DO C20/25</t>
  </si>
  <si>
    <t>Betonová deska C20/25 - XF3 tl. 150 mm + kari síť 100x100x8 mm
odměřeno z výkresu Situace D.1.1.2</t>
  </si>
  <si>
    <t>PP1(1,2 * 15,45) * 0,15 = 2,781 [A]_x000d_
 PŘP1(1,2 * 6,744) * 0,15 = 1,214 [B]_x000d_
 Celkové množství3,995 = 3,995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</si>
  <si>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</si>
  <si>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451366</t>
  </si>
  <si>
    <t>VÝZTUŽ PODKL VRSTEV Z KARI-SÍTÍ</t>
  </si>
  <si>
    <t>Betonová deska C20/25 - XF3 tl. 150 mm + kari síť 100x100x8 mm (40 kg/m3)
odměřeno z výkresu Situace D.1.1.2</t>
  </si>
  <si>
    <t>PP1(1,2 * 15,45) * 0,15 *0,04 = 0,111 [A]_x000d_
 PŘP1(1,2 * 6,744) * 0,15 *0,04 = 0,049 [B]_x000d_
 Celkové množství0,16 = 0,160 [C]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</si>
  <si>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</si>
  <si>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45157</t>
  </si>
  <si>
    <t>PODKLADNÍ A VÝPLŇOVÉ VRSTVY Z KAMENIVA TĚŽENÉHO</t>
  </si>
  <si>
    <t>Podklad nebo podsyp ze štěrkopísku ŠP tl 100 mm - pod zajišťovací prahy PP12,0 * 0,3 * 0,1 = 0,060 [A]_x000d_
 Podklad nebo podsyp ze štěrkopísku ŠP tl 100 mm - pod zajišťovací prahy PŘP1(2,0 * 0,3 * 0,1) * 2 = 0,120 [B]_x000d_
 Celkové množství0,180 = 0,180 [C]</t>
  </si>
  <si>
    <t>465512</t>
  </si>
  <si>
    <t>DLAŽBY Z LOMOVÉHO KAMENE NA MC</t>
  </si>
  <si>
    <t>Opevnění čel podélného propustku lomovým kamenem tl. 200 mm do betonu min. tl. 100 mm
Dlažba z lomového kamene do bet.lože tl.100 mm C30/37-XF3,XC4 s vyspárováním tl 200 mm
odměřeno z výkresu Situace D.1.1.2</t>
  </si>
  <si>
    <t>PP1((2,0 * 1,5) - (0,2 * 0,2 * 3,14))*0,3 = 0,862 [A]_x000d_
 PŘP1 ((2,0 * 1,7) - (0,2 * 0,2 * 3,14))*0,3 = 0,982 [B]_x000d_
 PŘP1 ((1,05 + 1,25) * 2)*0,3 = 1,380 [C]_x000d_
 Celkové množství3,224 = 3,224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</si>
  <si>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</si>
  <si>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467315</t>
  </si>
  <si>
    <t>STUPNĚ A PRAHY VODNÍCH KORYT Z PROSTÉHO BETONU C30/37</t>
  </si>
  <si>
    <t>Zajišťovací práh z betonu prostého C30/37 - XF3,XC4
odměřeno z výkresu Situace D.1.1.2</t>
  </si>
  <si>
    <t>PP12,0 * 0,3 * 0,5 = 0,300 [A]_x000d_
 PŘP1(2,0 * 0,3 * 0,5) * 2 = 0,600 [B]_x000d_
 Celkové množství0,900 = 0,900 [C]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</si>
  <si>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</si>
  <si>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8</t>
  </si>
  <si>
    <t>Potrubí</t>
  </si>
  <si>
    <t>89722</t>
  </si>
  <si>
    <t>VTOKOVÝ OBJEKT Z BETON DÍLCŮ</t>
  </si>
  <si>
    <t>Vtokový objekt z betonového ztraceného bednění včetně betonové výplně s výztuží, povrchovou úpravou a mříží proti pádu, rozměr VO 1,3 x 1,3 x 1,25 m
odměřeno z výkresu Situace D.1.1.2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</si>
  <si>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</si>
  <si>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9183B3</t>
  </si>
  <si>
    <t>PROPUSTY Z TRUB DN 400MM PLASTOVÝCH</t>
  </si>
  <si>
    <t>Plastová trouba SN 12, DN 400
odměřeno z výkresu Situace D.1.1.2</t>
  </si>
  <si>
    <t>SN 12 PP117 = 17,000 [A]_x000d_
 SN 12 PŘP1 9 = 9,000 [B]_x000d_
 Celkové množství26 = 26,000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</si>
  <si>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</si>
  <si>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96613</t>
  </si>
  <si>
    <t>BOURÁNÍ KONSTRUKCÍ Z KAMENE NA MC</t>
  </si>
  <si>
    <t>Vybourání kamenných čel PŘP1(2,5 * 0,8 * 1,0) * 1 = 2,000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</si>
  <si>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</si>
  <si>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</t>
  </si>
  <si>
    <t>BOURÁNÍ KONSTRUKCÍ ZE ŽELEZOBETONU</t>
  </si>
  <si>
    <t>Vybourání základů stěn stav. propustku PŘP1(2,5 * 0,8 * 0,8) * 1 = 1,600 [A]</t>
  </si>
  <si>
    <t>966346</t>
  </si>
  <si>
    <t>BOURÁNÍ PROPUSTŮ Z TRUB DN DO 400MM</t>
  </si>
  <si>
    <t>Odstranění bet. potrubí DN 400 PŘP18 = 8,000 [A]</t>
  </si>
  <si>
    <t>Položka zahrnuje:
- odstranění trub včetně případného obetonování a lože
- veškeré pomocné konstrukce (lešení a pod.)
- veškerou manipulaci s vybouranou sutí a hmotami včetně uložení na skládku 
- veškeré další práce plynoucí z technologického předpisu a z platných předpisů
- nezahrnuje bourání čel, vtokových a výtokových jímek, odstranění zábradlí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</si>
  <si>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</si>
  <si>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Extravilán km 0,290 00 - km 1,391 00</t>
  </si>
  <si>
    <t>pořízení zeminy pro ohumusování305,678 = 305,678 [A]</t>
  </si>
  <si>
    <t>pol. 11332679,906 = 679,906 [A]_x000d_
 pol. 12373 bude použito se souhlasem investora1396,456 = 1396,456 [C]_x000d_
 pol. 129222180,50*0,1 = 218,050 [B]_x000d_
 pol. 129231105*0,3 = 331,500 [F]_x000d_
 pol. 1327320,504 = 20,504 [D]_x000d_
 "celkové množství"</t>
  </si>
  <si>
    <t>11120</t>
  </si>
  <si>
    <t>ODSTRANĚNÍ KŘOVIN</t>
  </si>
  <si>
    <t>včetně likvidace
odměřeno z výkresu Situace D.1.1.3</t>
  </si>
  <si>
    <t>Odstranění náletových dřevin v příkopu (keře)20 + 15 + 15 + 20 = 70,000 [A]</t>
  </si>
  <si>
    <t>Položka zahrnuje:
- odstranění křovin a stromů do průměru 100 mm
- dopravu dřevin bez ohledu na vzdálenost
- spálení na hromadách nebo štěpkování
Položka nezahrnuje:
- x</t>
  </si>
  <si>
    <t>11201</t>
  </si>
  <si>
    <t>KÁCENÍ STROMŮ D KMENE DO 0,5M S ODSTRANĚNÍM PAŘEZŮ</t>
  </si>
  <si>
    <t>obvod do 0,5 m8 = 8,000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</si>
  <si>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</si>
  <si>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11241</t>
  </si>
  <si>
    <t>ÚPRAVA STROMŮ D DO 0,5M ŘEZEM VĚTVÍ</t>
  </si>
  <si>
    <t>odměřeno z výkresu Situace D.1.1.3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</si>
  <si>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</si>
  <si>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Komunikace v místě propustku PŘP2,PŘP3 (5,00 * 4,90) * 2 *0,18 = 8,820 [A]_x000d_
 Komunikace v místě propustku PŘP2, PŘP3(5,00 * 4,60) *2 * 0,27 = 12,420 [B]_x000d_
 Komunikace v místě propustku PŘP4,PŘP5 (5,00 * 3,66) *2 *0,18 = 6,588 [E]_x000d_
 Komunikace v místě propustku PŘP4,PŘP5 (5,00 * 3,36) * 2 *0,27 = 9,072 [F]_x000d_
 odstranění krajnice tl.150 mm 2180,5 * 1 * 0,15 = 327,075 [C]_x000d_
 Komunikace v místě sanace podkladních vrstev cca 40% plochy z 5 346,905 m2 (2138,762 + (0,55 * 436,1))*0,18 = 428,151 [G]_x000d_
 Komunikace v místě sanace podkladních vrstev cca 40% plochy z 5 346,905 m2 (2138,762 + (0,87 * 436,1))*0,27 = 679,906 [H]_x000d_
 "celkové množství"</t>
  </si>
  <si>
    <t>odměřeno z výkresu Situace D.1.1.3
Zhotovitel v ceně zohlední možnost použití materiálu zpět na stavbě. Včetně odvozu a uložení na meziskládku zhotovitele.
ZHOTOVITEL V CENĚ ZOHLEDNÍ SKUTEČNÉ NÁKLADY NA DOPRAVU NA MÍSTO ULOŽENÍ</t>
  </si>
  <si>
    <t>Komunikace km 0,290 00 – 1,391 00 ((4,95 * 46,8)+(4,901*1043,45))* 0,03 = 160,368 [A]_x000d_
 Lokální výspravy podkladní vrstvy cca 40%z 5 346,905 m2 (2138,762+(0,18 * 436,1)) * 0,07 = 155,208 [B]_x000d_
 Komunikace v místě propustku PŘP2, PŘP3 (5,00 * 4,99) * 2 * 0,07 = 3,493 [C]_x000d_
 Komunikace v místě propustku PŘP4, PŘP5 (5,00 * 3,78) * 2 * 0,07 = 2,646 [D]_x000d_
 Celkové množství 321,715 = 321,715 [E]</t>
  </si>
  <si>
    <t>Řezaná spára do asfaltu do 40 mm – prac. spára 5 + 4,5 + 5,5 = 15,000 [A]</t>
  </si>
  <si>
    <t>Bude použito se souhlasem investora
odměřeno z výkresu Situace D.1.1.3</t>
  </si>
  <si>
    <t>Odkopávky pro sanační vrstvy tl. 500 mm z 40% plochy 5 346,905 m2(2138,762 * 0,5)+(1,50* 436,1*0,5) = 1396,456 [A]</t>
  </si>
  <si>
    <t>pol. 18230305,678 = 305,678 [A]</t>
  </si>
  <si>
    <t>odstranění nánosů z krajnice tl.100 mm (46,8+1043,45)* 2 * 1 = 2180,500 [A]</t>
  </si>
  <si>
    <t>REPROFILACE PŘÍKOPŮ RYPADLEM, OBJEM NÁNOSŮ DO 0,3 m3/m
odměřeno z výkresu Situace D.1.1.3</t>
  </si>
  <si>
    <t>(105 + 185 + 180 + 32 + 121 + 147 + 67 + 60 + 208) = 1105,000 [A]</t>
  </si>
  <si>
    <t>Vyhloubení rýhy pro obrubu (42,7 + 6 + 6 + 6 + 6 + 6 + 6 + 6 + 12 + 6)*0,4*0,5 = 20,540 [A]</t>
  </si>
  <si>
    <t>uložení vykopané zeminy a ornice
odměřeno z výkresu Situace D.1.1.3</t>
  </si>
  <si>
    <t>pol. 13273 20,540 = 20,540 [A]_x000d_
 pol. 12373 bude použito se souhlasem investora1396,456 = 1396,456 [C]_x000d_
 Mezisoučet 1416.996000 = 1416,996 [B]</t>
  </si>
  <si>
    <t>Rozporostření ornice v tl. 150 mm (14,45 + 17,6 + 28,1 + 20,5 + 254,4 + 328,6 + 100,2 + 158,6 + 324 + 61,4 + 182,5 + 321,5 + 83,5 + 134,7 + 1,8 + 6) * 1 *0,15 = 305,678 [A]</t>
  </si>
  <si>
    <t>(14,45 + 17,6 + 28,1 + 20,5 + 254,4 + 328,6 + 100,2 + 158,6 + 324 + 61,4 + 182,5 + 321,5 + 83,5 + 134,7 + 1,8 + 6) * 1 = 2037,850 [A]</t>
  </si>
  <si>
    <t>21450</t>
  </si>
  <si>
    <t>SANAČNÍ VRSTVY Z KAMENIVA</t>
  </si>
  <si>
    <t>lomový kámen tl. 350 mm
bude použito se souhlasem investora
odměřeno z výkresu Situace D.1.1.3</t>
  </si>
  <si>
    <t>Sanace zemní pláně v místě nových podkladních vrstev cca 40% plochy z 5 346,905 m2 2138,762+ (1,5*436,1) = 2792,912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</si>
  <si>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</si>
  <si>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21461E</t>
  </si>
  <si>
    <t>SEPARAČNÍ GEOTEXTILIE DO 500G/M2</t>
  </si>
  <si>
    <t>Separační geotextílie min. 500g/m2
bude použito se souhlasem investora
odměřeno z výkresu Situace D.1.1.3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</si>
  <si>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</si>
  <si>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lože pod obruby(102,7*0,5)*0,15 = 7,703 [A]</t>
  </si>
  <si>
    <t>Štěrkodrť ŠD fr. 0/63
odměřeno z výkresu Situace D.1.1.3</t>
  </si>
  <si>
    <t>Komunikace v místě propustku PŘP2,PŘP3 (4,625 * 4,90 * 2) + (0,55 * 4,90 * 2) * 2 = 56,105 [A]_x000d_
 Komunikace v místě propustku PŘP4,PŘP5 (4,75 * 3,66 * 2) + (0,55 * 3,66 * 2) * 2 = 42,822 [B]_x000d_
 Komunikace v místě sanace podkladních vrstev cca 40% plochy z 5 346,905 m2 2138,762+(0,55 * 436,1) = 2378,617 [C]_x000d_
 Celkové množství2477,544 = 2477,544 [D]</t>
  </si>
  <si>
    <t>Komunikace v místě propustku PŘP2,PŘP3 (4,625 * 4,60 * 2) + (0,87 * 4,60 * 2) * 2 = 58,558 [A]_x000d_
 Komunikace v místě propustku PŘP4,PŘP5 (4,75 * 3,36 * 2) + (0,87 * 3,36 * 2) * 2 = 43,613 [B]_x000d_
 Komunikace v místě sanace podkladních vrstev cca 40% plochy z 5 346,905 m2 2138,762+(0,87 * 436,1) = 2518,169 [C]_x000d_
 Celkové množství2620,34 = 2620,340 [D]</t>
  </si>
  <si>
    <t>56434</t>
  </si>
  <si>
    <t>VOZOVKOVÉ VRSTVY ZE ŠTĚRKU VYPLŇ CEM MALTOU TL DO 200MM</t>
  </si>
  <si>
    <t xml:space="preserve">ŠCM fr 32/63 tl. 150 mm                           
bude použito se souhlasem investora
odměřeno z výkresu Situace D.1.1.3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</si>
  <si>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
- úpravu povrchu krytu</t>
  </si>
  <si>
    <t>56933</t>
  </si>
  <si>
    <t>ZPEVNĚNÍ KRAJNIC ZE ŠTĚRKODRTI TL. DO 150MM</t>
  </si>
  <si>
    <t>Dokoupený materiál do krajnic, chybějící na této stavbě.
odměřeno z výkresu Situace D.1.1.3</t>
  </si>
  <si>
    <t>Krajnice ŠD fr.0/32 629,13*0,5 = 314,565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</si>
  <si>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</si>
  <si>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 xml:space="preserve">R-materiál (frézing) RA 0/32 na nezpevněné krajnice nebo nezpevněné sjezdy.   
Položka nezahrnuje nákup nového materiálu. Bude použit materiál, který vznikl při frézování.
odměřeno z výkresu Situace D.1.1.3</t>
  </si>
  <si>
    <t>krajnice z frezinku tl.150 mm ((14,45 + 17,6 + 28,1 + 20,5 + 254,4 + 328,6 + 100,2 + 158,6 + 324 + 61,4 + 182,5 + 321,5 + 83,5 + 134,7 + 1,8 + 6) *0,5)-(629,13*0,5) = 704,360 [A]</t>
  </si>
  <si>
    <t>Spojovací postřik mod. katioaktivní emulzí C60 BP3, po vyštěpení 0,30 kg/m2. 
odměřeno z výkresu Situace D.1.1.3</t>
  </si>
  <si>
    <t>Komunikace km 0,290 00 – 1,391 00 (5,00 * 46,8)+(4,90 * 1043,45)+(0,08 * 2037,85) = 5509,933 [A]</t>
  </si>
  <si>
    <t>572223</t>
  </si>
  <si>
    <t>SPOJOVACÍ POSTŘIK Z EMULZE DO 1,0KG/M2</t>
  </si>
  <si>
    <t>Spojovací postřik mod. katioaktivní emulzí C60 BP3, po vyštěpení 1,00 kg/m2. 
odměřeno z výkresu Situace D.1.1.3</t>
  </si>
  <si>
    <t>57475</t>
  </si>
  <si>
    <t>VOZOVKOVÉ VÝZTUŽNÉ VRSTVY Z GEOMŘÍŽOVINY</t>
  </si>
  <si>
    <t>(pevnost v tahu podélná/příčná 60/60 kN/m, tažnost podélná/příčná 2,5/2,5%, velikost oka 25/25 mm)
odměřeno z výkresu Situace D.1.1.3</t>
  </si>
  <si>
    <t>Výztužná skelná geomříž(5,00 * 46,8)+(4,90 * 1043,45)+(0,08 * 2037,85) = 5509,933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</si>
  <si>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</si>
  <si>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Obrusná vrstva: ACO 11+ 50/70; 40 mm dle ČSN EN 13108-1
odměřeno z výkresu Situace D.1.1.3</t>
  </si>
  <si>
    <t>Komunikace km 0,290 00 – 1,391 00(5,00 * 46,8)+(4,90 * 1043,45) = 5346,905 [A]</t>
  </si>
  <si>
    <t>Asfalt. Bet. pro podkladní vrstvy ACP 16+ s asfalt. Pojivem 50/70
odměřeno z výkresu Situace D.1.1.3</t>
  </si>
  <si>
    <t>Komunikace km 0,290 00 – 1,391 00(5,00 * 46,8)+(4,90 * 1043,45)+(0,08 * 2037,85) = 5509,933 [A]</t>
  </si>
  <si>
    <t>89911G</t>
  </si>
  <si>
    <t>LITINOVÝ POKLOP D400</t>
  </si>
  <si>
    <t>Položka zahrnuje:
- všechny nutné práce a materiály pro zvýšení nebo snížení zařízení (včetně nutné úpravy stávajícího povrchu vozovky nebo chodníku)
Položka nezahrnuje:
- x</t>
  </si>
  <si>
    <t>91228</t>
  </si>
  <si>
    <t>SMĚROVÉ SLOUPKY Z PLAST HMOT VČETNĚ ODRAZNÉHO PÁSKU</t>
  </si>
  <si>
    <t>Z11 a,b – Směrové sloupky (bílé)111 = 111,000 [A]_x000d_
 Z 11g – Směrový sloupek (červený)2 = 2,000 [B]_x000d_
 Celkové množství113 = 113,000 [C]</t>
  </si>
  <si>
    <t>SVISLÉ DOPRAVNÍ ZNAČENÍ značky (reflexní) základní velikost
2* A 32a + P6 – Výstražný kříž pro železniční přejezd jednokolejný + Stůj, dej přednost v jízdě!
1* A 30 + A 31a – Železniční přejezd bez závor + Návěstní deska 240 m
1* P4 + E 3a + A 31b – Dej přednost v jízdě! + Vzdálenost „STOP 160 m“ + Návěstní deska 160 m
1* A 31c – Návěstní deska 80 m
1* A 2a + E4 – Dvojitá zatáčka, první vpravo + Vzdálenost „1 500 m“
odměřeno z výkresu Situace D.1.1.3</t>
  </si>
  <si>
    <t>16 = 16,000 [A]</t>
  </si>
  <si>
    <t>8 = 8,000 [A]</t>
  </si>
  <si>
    <t>6 = 6,000 [A]</t>
  </si>
  <si>
    <t>V4 125 mm (49,1 + 44,6 + 1041,3 + 1045,5) * 0,125 = 272,563 [A]</t>
  </si>
  <si>
    <t>silniční betonové obrubníky 150x250 - do betonového lože s boční opěrou
odměřeno z výkresu Situace D.1.1.3</t>
  </si>
  <si>
    <t>42,7 + 6 + 6 + 6 + 6 + 6 + 6 + 6 + 12 + 6 = 102,700 [A]</t>
  </si>
  <si>
    <t>Řezaná spára do asfaltu do 60 mm – prac. spára
Řezaná spára do asfaltu do 100 mm – prac. spára
odměřeno z výkresu Situace D.1.1.3</t>
  </si>
  <si>
    <t>5 + 5 + 4,5 + 5,5 = 20,000 [A]_x000d_
 7,4 + 7 + 7 + 4,6 + 5,5 + 21,7 = 53,200 [B]_x000d_
 Celkové množství73,2 = 73,200 [C]</t>
  </si>
  <si>
    <t>napojení pracovní spáry - zálivka za horka dle ČSN 14188 - typ N2
odměřeno z výkresu Situace D.1.1.3</t>
  </si>
  <si>
    <t>(5 + 4,5 + 5,5) * 0,02 * 0,04 = 0,012 [A]_x000d_
 (7,4 + 7 + 7 + 4,6 + 5,5 + 21,7) * 0,02 * 0,1 = 0,106 [B]_x000d_
 Celkové množství0,118 = 0,118 [C]</t>
  </si>
  <si>
    <t>935812</t>
  </si>
  <si>
    <t>ŽLABY A RIGOLY DLÁŽDĚNÉ Z KOSTEK DROBNÝCH DO BETONU TL 100MM</t>
  </si>
  <si>
    <t>5-ti linka z žulové kostky drobné do bet. lože s boční opěrou
odměřeno z výkresu Situace D.1.1.3</t>
  </si>
  <si>
    <t>42,7 * 0,5 = 21,350 [A]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</si>
  <si>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</si>
  <si>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SO 102.1</t>
  </si>
  <si>
    <t>pol.12373 9 = 9,000 [A]</t>
  </si>
  <si>
    <t>Sjezdy tl. 150 mm (6 + 6 + 6 + 6 + 6 + 6 + 6 + 12 + 6) * 1 *0,15 = 9,000 [A]</t>
  </si>
  <si>
    <t>pol.123739 = 9,000 [A]</t>
  </si>
  <si>
    <t>Napojení komunikace ve sjezdech
odměřeno z výkresu Situace D.1.1.3</t>
  </si>
  <si>
    <t>Frezink předrcený fr. 0/32 (60,0 * 1) = 60,000 [A]</t>
  </si>
  <si>
    <t>Výškové vyrovnání sjezdů štěrkodrtí ŠDA tl.0-50 mm + zhutnění(6 + 6 + 6 + 6 + 6 + 6 + 6 + 12 + 6) * 1 *0,05 = 3,000 [A]</t>
  </si>
  <si>
    <t>(60,00 * 1) = 60,000 [A]</t>
  </si>
  <si>
    <t>SO 102.2</t>
  </si>
  <si>
    <t>pol.1327329,736 = 29,736 [A]</t>
  </si>
  <si>
    <t>pol. 9661624,976 = 24,976 [A]_x000d_
 pol. 966132,040 = 2,040 [B]_x000d_
 pol. 966346 (8,5*0,3*0,3)+(26,1*0,4*0,4) = 4,941 [C]_x000d_
 pol. 966358(9,5*0,6*0,6) = 3,420 [D]_x000d_
 Celkové množství35,377 = 35,377 [E]</t>
  </si>
  <si>
    <t>Zemní práce pro vyhloubení zajišťovacích prahů PP2,PP3,PP4((2,5 * 0,3 * 0,6) * 2) * 3 = 2,700 [A]_x000d_
 Zemní práce pro vyhloubení zajišťovacích prahů PŘP2, PŘP3 ((2 * 0,3 * 0,6) * 8)*2 = 5,760 [B]_x000d_
 Zemní práce pro vyhloubení zajišťovacích prahů PŘP4 ((2 * 0,3 * 0,6) * 4)+((0,75 + 0,75 + 1,35 + 1,35)*0,3*0,6) = 2,196 [C]_x000d_
 Zemní práce pro vyhloubení zajišťovacích prahů PŘP5 ((2 * 0,3 * 0,6) * 4)+((2,45 +2,45 + 1,30 + 1,30)*0,3*0,6) = 2,790 [D]_x000d_
 Zemní práce pro vyhloubení propustku PŘP 4 1,81*9 = 16,290 [E]_x000d_
 Celkové množství29,736 = 29,736 [F]</t>
  </si>
  <si>
    <t>pol. 1327329,736 = 29,736 [A]</t>
  </si>
  <si>
    <t>Hutněný zásyp I=0,8 až 0,9, hutněno po 300 mm PP2,PP3,PP4(7,00 * 0,54) * 3 = 11,340 [A]_x000d_
 Hutněný zásyp I=0,8 až 0,9, hutněno po 300 mm PŘP 29 * (0,7 + 0,64) = 12,060 [B]_x000d_
 Hutněný zásyp I=0,8 až 0,9, hutněno po 300 mm PŘP 39,8 * (0,77 + 0,77) = 15,092 [C]_x000d_
 Hutněný zásyp I=0,8 až 0,9, hutněno po 300 mm PŘP 48,7 * (0,32 + 0,32) = 5,568 [D]_x000d_
 Hutněný zásyp I=0,8 až 0,9, hutněno po 300 mm PŘP 58,1 * (0,295 + 0,295) = 4,779 [E]_x000d_
 Celkové množství48,839 = 48,839 [F]</t>
  </si>
  <si>
    <t>Doplnění štěrkodrť ŠD fr. 0/63 u PŘP4 v tl.0-240 mm0,57 * 2,96 = 1,687 [A]</t>
  </si>
  <si>
    <t>PP2, PP3, PP4 (7,4 * 1,2)*3 = 26,640 [A]_x000d_
 PP2, PP3, PP4 2,5*0,3*6 = 4,500 [B]_x000d_
 PŘP2, PŘP3 (9+9,8)*1,8 = 33,840 [C]_x000d_
 PŘP4, PŘP5 (8,7+8,1)*1,2 = 20,160 [D]_x000d_
 PŘP2-52*0,3*32 = 19,200 [E]_x000d_
 Celkové množství 104,340 = 104,340 [F]</t>
  </si>
  <si>
    <t>Podkladní beton C12/15 - Xo tl. 100 mm PP2, PP3, PP4(7,4 * 1,2 * 0,1)*3 = 2,664 [A]_x000d_
 Podkladní beton C12/15 - Xo tl. 100 mm PŘP2(9 * 1,80) * 0,1 = 1,620 [B]_x000d_
 Podkladní beton C12/15 - Xo tl. 100 mm PŘP3(9,8 * 1,80) * 0,1 = 1,764 [C]_x000d_
 Podkladní beton C12/15 - Xo tl. 100 mm PŘP4(8,7 * 1,20) * 0,1 = 1,044 [D]_x000d_
 Podkladní beton C12/15 - Xo tl. 100 mm PŘP5(8,1 * 1,20) * 0,1 = 0,972 [E]_x000d_
 Celkové množství8,064 = 8,064 [F]</t>
  </si>
  <si>
    <t>Betonové lůžko C20/25 – XF3 tl. 200 mm PP2, PP3, PP4(7,4 * 1,56 * 0,2)*3 = 6,926 [A]_x000d_
 Betonové lůžko C20/25 – XF3 tl. 150 mm PŘP29 * 2,3 * 0,15 = 3,105 [B]_x000d_
 Betonové lůžko C20/25 – XF3 tl. 150 mm PŘP39,8 * 2,3 * 0,15 = 3,381 [C]_x000d_
 Betonové lůžko C20/25 – XF3 tl. 150 mm PŘP4(8,7 * 1,7 * 0,15) + ((0,5 * 8,7) - (0,126 * 8,7)) = 5,472 [D]_x000d_
 Betonové lůžko C20/25 – XF3 tl. 150 mm PŘP5 (8,1 * 1,7 * 0,15) + ((0,5 * 8,1) - (0,126 * 8,1)) = 5,095 [E]_x000d_
 Celkové množství23,979 = 23,979 [F]</t>
  </si>
  <si>
    <t>Betonová deska C20/25 - XF3 tl. 150 mm + kari síť 100x100x8 mm
odměřeno z výkresu Situace D.1.1.3</t>
  </si>
  <si>
    <t>PŘP4(6,9 * 1,20) * 0,15 = 1,242 [A]_x000d_
 PŘP5(6,3 * 1,20) * 0,15 = 1,134 [B]_x000d_
 Celkové množství2,376 = 2,376 [C]</t>
  </si>
  <si>
    <t>Betonová deska C20/25 - XF3 tl. 150 mm + kari síť 100x100x8 mm (40 kg/m3)
odměřeno z výkresu Situace D.1.1.3</t>
  </si>
  <si>
    <t>PŘP4(6,9 * 1,20) * 0,15*0,04 = 0,050 [A]_x000d_
 PŘP5(6,3 * 1,20) * 0,15*0,04 = 0,045 [B]_x000d_
 Celkové množství0,095 = 0,095 [C]</t>
  </si>
  <si>
    <t>ŠP frakce 0 – 32 hutněných po 150 mm, PP2,PP3,PP47,00 * 0,27*3 = 5,670 [A]_x000d_
 Podklad nebo podsyp ze štěrkopísku ŠP tl 100 mm - pod zajišťovací prahy PP2,PP3,PP4(2,5 * 0,3 * 0,1) * 2 *3 = 0,450 [B]_x000d_
 ŠP frakce 0 – 32 hutněných po 150 mm, PŘP29,00 * 1,37 = 12,330 [C]_x000d_
 Podklad nebo podsyp ze štěrkopísku ŠP tl 100 mm - pod zajišťovací prahy PŘP2(2,0 * 0,3) * 8 * 0,1 = 0,480 [D]_x000d_
 ŠP frakce 0 – 32 hutněných po 150 mm, PŘP39,80 * 1,55 = 15,190 [E]_x000d_
 Podklad nebo podsyp ze štěrkopísku ŠP tl 100 mm - pod zajišťovací prahy PŘP3(2,0 * 0,3) * 8 * 0,1 = 0,480 [F]_x000d_
 Podklad nebo podsyp ze štěrkopísku ŠP tl 100 mm - pod zajišťovací prahy PŘP4(2,0 * 0,3 * 0,1 * 4)+((0,75 + 0,75 + 1,35 + 1,35) * 0,3 * 0,1) = 0,366 [G]_x000d_
 Podklad nebo podsyp ze štěrkopísku ŠP tl 100 mm - pod zajišťovací prahy PŘP5(2,0 * 0,3 * 0,1 * 4)+((2,45 + 1,30) * 0,3 * 0,1 ) = 0,353 [H]_x000d_
 Celkové množství35,319 = 35,319 [CH]</t>
  </si>
  <si>
    <t>Opevnění čel podélného propustku lomovým kamenem tl. 200 mm do betonu min. tl. 100 mm
Dlažba z lomového kamene do bet.lože tl.100 mm C30/37-XF3,XC4 s vyspárováním tl 200 mm
odměřeno z výkresu Situace D.1.1.3</t>
  </si>
  <si>
    <t>PP2,PP3,PP4(((2,5 * 1,0) - (0,2 * 0,2 * 3,14))*2*3 + (1,5*1))*0,3 = 4,724 [A]_x000d_
 PŘP2 (((2,0 * 2,1) - (0,3 * 0,3 * 3,14))*2+(2*2*2))*0,3 = 4,750 [B]_x000d_
 PŘP3 (((2,0 * 2,35) - (0,3 * 0,3 * 3,14))*2 + (2*2*2))*0,3 = 5,050 [C]_x000d_
 PŘP4 (((2,0 * 1,6) - (0,2 * 0,2 * 3,14))*2 + (0,75+1,35)*2)*0,3 = 3,105 [D]_x000d_
 PŘP5 (((2,0 * 1,5) - (0,2 * 0,2 * 3,14))*2 + (2,45+1,30)*2)*0,3 = 3,975 [E]_x000d_
 Celkové množství21,604 = 21,604 [F]</t>
  </si>
  <si>
    <t>Zajišťovací práh z betonu prostého C30/37 - XF3,XC4
odměřeno z výkresu Situace D.1.1.3</t>
  </si>
  <si>
    <t>PP2,PP3,PP4(2,5 * 0,3 * 0,5)*2*3 = 2,250 [A]_x000d_
 PŘP2(2,0 * 0,3 * 0,5) * 8 = 2,400 [B]_x000d_
 PŘP3(2,0 * 0,3 * 0,5) * 8 = 2,400 [C]_x000d_
 PŘP4((2,0 * 0,3 * 0,5) * 4)+((0,75 + 0,75 + 1,35 + 1,35) * 0,3 * 0,5) = 1,830 [D]_x000d_
 PŘP5((2,0 * 0,3 * 0,5) * 4)+((2,45 + 1,30) * 0,3 * 0,5 ) = 1,763 [E]_x000d_
 Celkové množství10,643 = 10,643 [F]</t>
  </si>
  <si>
    <t>9183B2</t>
  </si>
  <si>
    <t>PROPUSTY Z TRUB DN 400MM ŽELEZOBETONOVÝCH</t>
  </si>
  <si>
    <t>ŽB trouba DN 400 PP2,PP3,PP48*3 = 24,000 [A]</t>
  </si>
  <si>
    <t>PROPUSTY Z TRUB DO DN 600MM PLASTOVÝCH</t>
  </si>
  <si>
    <t>Plastová trouba SN 12, DN 400, DN 600
odměřeno z výkresu Situace D.1.1.3</t>
  </si>
  <si>
    <t>Plastová trouba SN 12, DN 600 PŘP210 = 10,000 [D]_x000d_
 Plastová trouba SN 12, DN 600 PŘP311 = 11,000 [E]_x000d_
 Plastová trouba SN 12, DN 400 PŘP410 = 10,000 [A]_x000d_
 Plastová trouba SN 12, DN 400 PŘP59 = 9,000 [B]_x000d_
 Celkové množství40 = 40,000 [C]</t>
  </si>
  <si>
    <t>Vybourání odláždění vtoku a výtoku žul. Kostrou drobnou PŘP5(1,7 * 2 * 0,3) * 2 = 2,040 [A]</t>
  </si>
  <si>
    <t>Vybourání základů stěn stav. propustku PP2,PP4(1,5 * 0,6 * 0,8) * 4 = 2,880 [A]_x000d_
 Vybourání betonových čel PP2, PP4(1,5 * 0,6 * 1,0) * 4 = 3,600 [B]_x000d_
 Vybourání základů stěn stav. propustku PŘP5(1,7 * 0,8 * 0,8) * 2 = 2,176 [C]_x000d_
 Vybourání betonových čel PŘP5(1,7 * 0,8 * 6,0) * 2 = 16,320 [D]_x000d_
 Celkové množství24,976 = 24,976 [E]</t>
  </si>
  <si>
    <t>Odstranění bet. potrubí DN 300 PP2,PP44+4,5 = 8,500 [A]_x000d_
 Odstranění bet. potrubí DN 400 PP35 = 5,000 [B]_x000d_
 Odstranění bet. potrubí DN 400 PŘP310,1 = 10,100 [C]_x000d_
 Odstranění bet. potrubí DN 400 PŘP511 = 11,000 [D]_x000d_
 Celkové množství34,6 = 34,600 [E]</t>
  </si>
  <si>
    <t>966358</t>
  </si>
  <si>
    <t>BOURÁNÍ PROPUSTŮ Z TRUB DN DO 600MM</t>
  </si>
  <si>
    <t>Odstranění bet. potrubí DN 600 PŘP2 9,5 = 9,500 [A]</t>
  </si>
  <si>
    <t>SO 103</t>
  </si>
  <si>
    <t>Intravilán km 1,391 00 - km 1,810 00</t>
  </si>
  <si>
    <t>pořízení zeminy pro ohumusování65,916 = 65,916 [A]</t>
  </si>
  <si>
    <t>pol. 11332 65,916 = 65,916 [A]_x000d_
 pol. 12922 425,24*0,1 = 42,524 [B]_x000d_
 pol. 13273 8,8 = 8,800 [D]_x000d_
 Mezisoučet 117.240000 = 117,240 [C]</t>
  </si>
  <si>
    <t>pol. 1135230*0,15*0,25 = 1,125 [A]_x000d_
 pol. 91540266,125*0,1 = 6,613 [B]</t>
  </si>
  <si>
    <t>odměřeno z výkresu Situace D.1.1.4</t>
  </si>
  <si>
    <t xml:space="preserve">odstranění krajnice tl.150 mm 439,44  * 1 * 0,15 = 65,916 [A]</t>
  </si>
  <si>
    <t>11352</t>
  </si>
  <si>
    <t>ODSTRANĚNÍ CHODNÍKOVÝCH A SILNIČNÍCH OBRUBNÍKŮ BETONOVÝCH</t>
  </si>
  <si>
    <t>Odstranění betonové silniční obruby
cca 20% z délky 144,5 m
odměřeno z výkresu Situace D.1.1.4</t>
  </si>
  <si>
    <t>Odstranění betonové silniční obruby30 = 30,000 [A]</t>
  </si>
  <si>
    <t>odměřeno z výkresu Situace D.1.1.4
Zhotovitel v ceně zohlední možnost použití materiálu zpět na stavbě. Včetně odvozu a uložení na meziskládku zhotovitele.
ZHOTOVITEL V CENĚ ZOHLEDNÍ SKUTEČNÉ NÁKLADY NA DOPRAVU NA MÍSTO ULOŽENÍ</t>
  </si>
  <si>
    <t xml:space="preserve">Komunikace km 1,391 00  – 1,810 00 (5,10 * 419) * 0,04 = 85,476 [A]_x000d_
 Lokální výspravy podkladní vrstvy cca 30% (427,38 * 1,5) * 0,06 = 38,464 [B]_x000d_
 Celkové množství 123,940 = 123,940 [C]</t>
  </si>
  <si>
    <t>Řezaná spára do asfaltu do 40 mm – prac. spára 6 + 25 + 5,5 = 36,500 [A]</t>
  </si>
  <si>
    <t>pol. 1823065,916 = 65,916 [A]</t>
  </si>
  <si>
    <t>odstranění nánosů z krajnice tl.100 mm (65,26 + 7,78 + 177 + 57 + 80 + 38,2)*1 = 425,240 [A]</t>
  </si>
  <si>
    <t>Vyhloubení rýhy pro obrubu (26,5 + 1,5 + 6 + 6 + 4)*0,4*0,5 = 8,800 [A]_x000d_
 Celkové množství 8,8 = 8,800 [C]</t>
  </si>
  <si>
    <t>uložení vykopané zeminy a ornice
odměřeno z výkresu Situace D.1.1.4</t>
  </si>
  <si>
    <t>pol. 132738,8 = 8,800 [A]</t>
  </si>
  <si>
    <t>Rozporostření ornice v tl. 150 mm (65,26 + 7,78 + 177 + 57 + 80 + 52,4) * 1 *0,15 = 65,916 [A]</t>
  </si>
  <si>
    <t>(65,26 + 7,78 + 177 + 57 + 80 + 52,4) * 1 = 439,440 [A]</t>
  </si>
  <si>
    <t>Lože pod obruby(26,5 + 1,5 + 4 + 6 + 6)*0,5*0,15 = 3,300 [A]_x000d_
 Lože pod obruby - 20% z délky 144,5 m30*0,5*0,15 = 2,250 [B]_x000d_
 Celkové množství5,550 = 5,550 [C]</t>
  </si>
  <si>
    <t>krajnice z frezinku tl.150 mm (65,26 + 7,78 + 177 + 57 + 80 + 38,2) *0,5 = 212,620 [A]</t>
  </si>
  <si>
    <t>Spojovací postřik mod. katioaktivní emulzí C60 BP3, po vyštěpení 0,30 kg/m2. 
odměřeno z výkresu Situace D.1.1.4</t>
  </si>
  <si>
    <t xml:space="preserve">Komunikace km 1,391 00  – 1,810 00  5,10 * 419 = 2136,900 [A]_x000d_
 Lokální výspravy podkladní vrstvy cca 30% 427,38 * 1,5 = 641,070 [B]_x000d_
 Vyrovnávka(4,2 + 5,5 + 2,75 + 2,75 + 5,2 + 5,5 + 3,45 + 4,5 + 5,0 + 5,35 + 5,35 + 4,26 + 4,7 + 4,7) * 10 = 632,100 [C]_x000d_
 Celkové množství3410,070 = 3410,070 [D]</t>
  </si>
  <si>
    <t>Obrusná vrstva: ACO 11+ 50/70; 40 mm dle ČSN EN 13108-1
odměřeno z výkresu Situace D.1.1.4</t>
  </si>
  <si>
    <t xml:space="preserve">Komunikace km 1,391 00  – 1,810 00 5,10 * 419 = 2136,900 [A]</t>
  </si>
  <si>
    <t>Asfalt. Bet. pro podkladní vrstvy ACP 16+ s asfalt. Pojivem 50/70
odměřeno z výkresu Situace D.1.1.4</t>
  </si>
  <si>
    <t>Vyrovnávka(0,13 + 0,09 + 0,10 + 0,08 + 0,11 + 0,24 + 0,11 + 0,08 + 0,16 + 0,12 + 0,09 + 0,08 + 0,13 + 0,14) * 10 = 16,600 [A]</t>
  </si>
  <si>
    <t>Lokální výspravy podkladní vrstvy cca 30%427,38 * 1,5 = 641,070 [A]</t>
  </si>
  <si>
    <t>18 = 18,000 [A]</t>
  </si>
  <si>
    <t>89922</t>
  </si>
  <si>
    <t>VÝŠKOVÁ ÚPRAVA MŘÍŽÍ</t>
  </si>
  <si>
    <t>Výšková úprava UV+pročištění
odměřeno z výkresu Situace D.1.1.4</t>
  </si>
  <si>
    <t>Výšková úprava UV6 = 6,000 [A]</t>
  </si>
  <si>
    <t>89923</t>
  </si>
  <si>
    <t>VÝŠKOVÁ ÚPRAVA KRYCÍCH HRNCŮ</t>
  </si>
  <si>
    <t>Výšková úprava šoupat15 = 15,000 [A]</t>
  </si>
  <si>
    <t>912283</t>
  </si>
  <si>
    <t>SMĚROVÉ SLOUPKY Z PLAST HMOT - DEMONTÁŽ A ODVOZ</t>
  </si>
  <si>
    <t>Odstranění bílých směrových sloupků5 = 5,000 [A]</t>
  </si>
  <si>
    <t>Položka zahrnuje:
- demontáž stávajícího sloupku
- jeho odvoz do skladu nebo na skládku
Položka nezahrnuje:
- x</t>
  </si>
  <si>
    <t>SVISLÉ DOPRAVNÍ ZNAČENÍ značky (reflexní) základní velikost
1* IZ 4a – Obec „Rodov“
1* IZ 4b – Konec obce „Rodov“
1* A 1a– Zatáčka vpravo
1* A 1b– Zatáčka vlevo
1* P2 + E2 b – Hlavní pozemní komunikace + Tvar křižovatky
odměřeno z výkresu Situace D.1.1.4</t>
  </si>
  <si>
    <t>V2a 1,5/1,5/0,25 m 24,8 * (1,5/3) * 0,25 = 3,100 [A]_x000d_
 V4 125 mm (433,5 + 157,6) * 0,125 = 73,888 [B]_x000d_
 Celkové množství 76,988 = 76,988 [C]</t>
  </si>
  <si>
    <t>915401</t>
  </si>
  <si>
    <t>VODOROVNÉ DOPRAVNÍ ZNAČENÍ BETON PREFABRIK - DODÁVKA A POKLÁDKA</t>
  </si>
  <si>
    <t>Betonový vodící pásek bílý TL.100 mm, do betonového lože s boční opěrou
odměřeno z výkresu Situace D.1.1.4</t>
  </si>
  <si>
    <t>264,5* 0,25 = 66,125 [A]</t>
  </si>
  <si>
    <t>Položka zahrnuje:
- dodávku betonových prefabrikátů
- jejich osazení do předepsaného lože
Položka nezahrnuje:
- x</t>
  </si>
  <si>
    <t>915402</t>
  </si>
  <si>
    <t>VODOR DOPRAV ZNAČ BETON PREFABRIK - ODSTRANĚNÍ</t>
  </si>
  <si>
    <t>Odstranění betonových vodících pásků - 1řada264,5 * 0,25 = 66,125 [A]</t>
  </si>
  <si>
    <t>Položka zahrnuje:
- odstranění a odklizení vybouraného materiálu s odvozem na skládku
Položka nezahrnuje:
- x</t>
  </si>
  <si>
    <t>silniční betonové obrubníky 150x250 - do betonového lože s boční opěrou
odměřeno z výkresu Situace D.1.1.4
v případě stávajících chodníků včetně nezbytného dopojení krajních řad dlaždic (včetně všech prací, prořezu, lože a podsypu ze ŠD)</t>
  </si>
  <si>
    <t>20% z z délky 144,5 m 30 = 30,000 [A]_x000d_
 26,5 + 1,5 + 4 + 6 + 6 = 44,000 [B]_x000d_
 Celkové množství74 = 74,000 [C]</t>
  </si>
  <si>
    <t>Řezaná spára do asfaltu do 60 mm – prac. spára
odměřeno z výkresu Situace D.1.1.4</t>
  </si>
  <si>
    <t>441,85 + 441,85 = 883,700 [A]_x000d_
 (1,5 + 1,5) * 10 = 30,000 [B]_x000d_
 Celkové množství913,7 = 913,700 [C]</t>
  </si>
  <si>
    <t>napojení pracovní spáry - zálivka za horka dle ČSN 14188 - typ N2
odměřeno z výkresu Situace D.1.1.4</t>
  </si>
  <si>
    <t>(6 + 25 + 5,5) * 0,02 * 0,04 = 0,029 [A]_x000d_
 (913,7) * 0,02 * 0,06 = 1,096 [B]_x000d_
 Celkové množství1,125 = 1,125 [C]</t>
  </si>
  <si>
    <t>SO 103.1</t>
  </si>
  <si>
    <t>56335</t>
  </si>
  <si>
    <t>VOZOVKOVÉ VRSTVY ZE ŠTĚRKODRTI TL. DO 250MM</t>
  </si>
  <si>
    <t>Přeskládání stávající zámkové dlažby tl. 80 mm v šířce 0,75 m + doplnění ŠD
odměřeno z výkresu Situace D.1.1.4</t>
  </si>
  <si>
    <t>(1,5 + 4) * 0,75 = 4,125 [A]</t>
  </si>
  <si>
    <t>Výškové vyrovnání sjezdů štěrkodrtí ŠDA tl.0-50 mm + zhutnění(6 + 6) * 1 *0,05 = 0,600 [A]</t>
  </si>
  <si>
    <t>587206</t>
  </si>
  <si>
    <t>PŘEDLÁŽDĚNÍ KRYTU Z BETONOVÝCH DLAŽDIC SE ZÁMKEM</t>
  </si>
  <si>
    <t>Přeskládání stávající zámkové dlažby tl. 80 mm v šířce 0,75 m
odměřeno z výkresu Situace D.1.1.4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</si>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</sst>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44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26</v>
      </c>
      <c r="D13" s="29" t="s">
        <v>36</v>
      </c>
      <c r="E13" s="31" t="s">
        <v>28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44">
      <c r="A14" s="29" t="s">
        <v>30</v>
      </c>
      <c r="B14" s="36"/>
      <c r="C14" s="37"/>
      <c r="D14" s="37"/>
      <c r="E14" s="31" t="s">
        <v>37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33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31" t="s">
        <v>35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26</v>
      </c>
      <c r="D17" s="29" t="s">
        <v>38</v>
      </c>
      <c r="E17" s="31" t="s">
        <v>28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39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35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26</v>
      </c>
      <c r="D21" s="29" t="s">
        <v>40</v>
      </c>
      <c r="E21" s="31" t="s">
        <v>28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144">
      <c r="A22" s="29" t="s">
        <v>30</v>
      </c>
      <c r="B22" s="36"/>
      <c r="C22" s="37"/>
      <c r="D22" s="37"/>
      <c r="E22" s="31" t="s">
        <v>41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35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26</v>
      </c>
      <c r="D25" s="29" t="s">
        <v>42</v>
      </c>
      <c r="E25" s="31" t="s">
        <v>28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158.4">
      <c r="A26" s="29" t="s">
        <v>30</v>
      </c>
      <c r="B26" s="36"/>
      <c r="C26" s="37"/>
      <c r="D26" s="37"/>
      <c r="E26" s="31" t="s">
        <v>43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35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44</v>
      </c>
      <c r="D29" s="29" t="s">
        <v>45</v>
      </c>
      <c r="E29" s="31" t="s">
        <v>46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58.4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45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49</v>
      </c>
      <c r="D33" s="29" t="s">
        <v>45</v>
      </c>
      <c r="E33" s="31" t="s">
        <v>50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58.4">
      <c r="A34" s="29" t="s">
        <v>30</v>
      </c>
      <c r="B34" s="36"/>
      <c r="C34" s="37"/>
      <c r="D34" s="37"/>
      <c r="E34" s="31" t="s">
        <v>51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48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45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52</v>
      </c>
      <c r="D37" s="29" t="s">
        <v>27</v>
      </c>
      <c r="E37" s="31" t="s">
        <v>53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74.4">
      <c r="A38" s="29" t="s">
        <v>30</v>
      </c>
      <c r="B38" s="36"/>
      <c r="C38" s="37"/>
      <c r="D38" s="37"/>
      <c r="E38" s="31" t="s">
        <v>54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48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>
      <c r="A41" s="29" t="s">
        <v>25</v>
      </c>
      <c r="B41" s="29">
        <v>15</v>
      </c>
      <c r="C41" s="30" t="s">
        <v>52</v>
      </c>
      <c r="D41" s="29" t="s">
        <v>38</v>
      </c>
      <c r="E41" s="31" t="s">
        <v>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216">
      <c r="A42" s="29" t="s">
        <v>30</v>
      </c>
      <c r="B42" s="36"/>
      <c r="C42" s="37"/>
      <c r="D42" s="37"/>
      <c r="E42" s="31" t="s">
        <v>55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56</v>
      </c>
      <c r="F44" s="37"/>
      <c r="G44" s="37"/>
      <c r="H44" s="37"/>
      <c r="I44" s="37"/>
      <c r="J44" s="38"/>
    </row>
    <row r="45">
      <c r="A45" s="29" t="s">
        <v>25</v>
      </c>
      <c r="B45" s="29">
        <v>13</v>
      </c>
      <c r="C45" s="30" t="s">
        <v>52</v>
      </c>
      <c r="D45" s="29" t="s">
        <v>40</v>
      </c>
      <c r="E45" s="31" t="s">
        <v>53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201.6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57.6">
      <c r="A47" s="29" t="s">
        <v>34</v>
      </c>
      <c r="B47" s="36"/>
      <c r="C47" s="37"/>
      <c r="D47" s="37"/>
      <c r="E47" s="31" t="s">
        <v>56</v>
      </c>
      <c r="F47" s="37"/>
      <c r="G47" s="37"/>
      <c r="H47" s="37"/>
      <c r="I47" s="37"/>
      <c r="J47" s="38"/>
    </row>
    <row r="48">
      <c r="A48" s="29" t="s">
        <v>25</v>
      </c>
      <c r="B48" s="29">
        <v>9</v>
      </c>
      <c r="C48" s="30" t="s">
        <v>58</v>
      </c>
      <c r="D48" s="29" t="s">
        <v>45</v>
      </c>
      <c r="E48" s="31" t="s">
        <v>59</v>
      </c>
      <c r="F48" s="32" t="s">
        <v>29</v>
      </c>
      <c r="G48" s="33">
        <v>1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158.4">
      <c r="A49" s="29" t="s">
        <v>30</v>
      </c>
      <c r="B49" s="36"/>
      <c r="C49" s="37"/>
      <c r="D49" s="37"/>
      <c r="E49" s="31" t="s">
        <v>60</v>
      </c>
      <c r="F49" s="37"/>
      <c r="G49" s="37"/>
      <c r="H49" s="37"/>
      <c r="I49" s="37"/>
      <c r="J49" s="38"/>
    </row>
    <row r="50">
      <c r="A50" s="29" t="s">
        <v>32</v>
      </c>
      <c r="B50" s="36"/>
      <c r="C50" s="37"/>
      <c r="D50" s="37"/>
      <c r="E50" s="39" t="s">
        <v>48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45</v>
      </c>
      <c r="F51" s="37"/>
      <c r="G51" s="37"/>
      <c r="H51" s="37"/>
      <c r="I51" s="37"/>
      <c r="J51" s="38"/>
    </row>
    <row r="52">
      <c r="A52" s="29" t="s">
        <v>25</v>
      </c>
      <c r="B52" s="29">
        <v>10</v>
      </c>
      <c r="C52" s="30" t="s">
        <v>61</v>
      </c>
      <c r="D52" s="29" t="s">
        <v>45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58.4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48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45</v>
      </c>
      <c r="F55" s="37"/>
      <c r="G55" s="37"/>
      <c r="H55" s="37"/>
      <c r="I55" s="37"/>
      <c r="J55" s="38"/>
    </row>
    <row r="56">
      <c r="A56" s="29" t="s">
        <v>25</v>
      </c>
      <c r="B56" s="29">
        <v>11</v>
      </c>
      <c r="C56" s="30" t="s">
        <v>64</v>
      </c>
      <c r="D56" s="29" t="s">
        <v>45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244.8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48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45</v>
      </c>
      <c r="F59" s="37"/>
      <c r="G59" s="37"/>
      <c r="H59" s="37"/>
      <c r="I59" s="37"/>
      <c r="J59" s="38"/>
    </row>
    <row r="60">
      <c r="A60" s="29" t="s">
        <v>25</v>
      </c>
      <c r="B60" s="29">
        <v>12</v>
      </c>
      <c r="C60" s="30" t="s">
        <v>67</v>
      </c>
      <c r="D60" s="29" t="s">
        <v>45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158.4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 ht="129.6">
      <c r="A63" s="29" t="s">
        <v>34</v>
      </c>
      <c r="B63" s="41"/>
      <c r="C63" s="42"/>
      <c r="D63" s="42"/>
      <c r="E63" s="31" t="s">
        <v>72</v>
      </c>
      <c r="F63" s="42"/>
      <c r="G63" s="42"/>
      <c r="H63" s="42"/>
      <c r="I63" s="42"/>
      <c r="J6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568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568</v>
      </c>
      <c r="D4" s="13"/>
      <c r="E4" s="14" t="s">
        <v>293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210</v>
      </c>
      <c r="D8" s="26"/>
      <c r="E8" s="23" t="s">
        <v>211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569</v>
      </c>
      <c r="D9" s="29" t="s">
        <v>45</v>
      </c>
      <c r="E9" s="31" t="s">
        <v>570</v>
      </c>
      <c r="F9" s="32" t="s">
        <v>164</v>
      </c>
      <c r="G9" s="33">
        <v>4.125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8.8">
      <c r="A10" s="29" t="s">
        <v>30</v>
      </c>
      <c r="B10" s="36"/>
      <c r="C10" s="37"/>
      <c r="D10" s="37"/>
      <c r="E10" s="31" t="s">
        <v>571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572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216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304</v>
      </c>
      <c r="D13" s="29" t="s">
        <v>45</v>
      </c>
      <c r="E13" s="31" t="s">
        <v>305</v>
      </c>
      <c r="F13" s="32" t="s">
        <v>145</v>
      </c>
      <c r="G13" s="33">
        <v>0.59999999999999998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514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573</v>
      </c>
      <c r="F15" s="37"/>
      <c r="G15" s="37"/>
      <c r="H15" s="37"/>
      <c r="I15" s="37"/>
      <c r="J15" s="38"/>
    </row>
    <row r="16" ht="86.4">
      <c r="A16" s="29" t="s">
        <v>34</v>
      </c>
      <c r="B16" s="36"/>
      <c r="C16" s="37"/>
      <c r="D16" s="37"/>
      <c r="E16" s="31" t="s">
        <v>216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574</v>
      </c>
      <c r="D17" s="29" t="s">
        <v>45</v>
      </c>
      <c r="E17" s="31" t="s">
        <v>575</v>
      </c>
      <c r="F17" s="32" t="s">
        <v>164</v>
      </c>
      <c r="G17" s="33">
        <v>4.125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576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572</v>
      </c>
      <c r="F19" s="37"/>
      <c r="G19" s="37"/>
      <c r="H19" s="37"/>
      <c r="I19" s="37"/>
      <c r="J19" s="38"/>
    </row>
    <row r="20" ht="129.6">
      <c r="A20" s="29" t="s">
        <v>34</v>
      </c>
      <c r="B20" s="41"/>
      <c r="C20" s="42"/>
      <c r="D20" s="42"/>
      <c r="E20" s="31" t="s">
        <v>577</v>
      </c>
      <c r="F20" s="42"/>
      <c r="G20" s="42"/>
      <c r="H20" s="42"/>
      <c r="I20" s="42"/>
      <c r="J2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</v>
      </c>
      <c r="I3" s="16">
        <f>SUMIFS(I8:I66,A8:A66,"SD")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73</v>
      </c>
      <c r="D4" s="13"/>
      <c r="E4" s="14" t="s">
        <v>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75</v>
      </c>
      <c r="D9" s="29" t="s">
        <v>45</v>
      </c>
      <c r="E9" s="31" t="s">
        <v>76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2">
      <c r="A10" s="29" t="s">
        <v>30</v>
      </c>
      <c r="B10" s="36"/>
      <c r="C10" s="37"/>
      <c r="D10" s="37"/>
      <c r="E10" s="31" t="s">
        <v>77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78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79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80</v>
      </c>
      <c r="D13" s="26"/>
      <c r="E13" s="23" t="s">
        <v>81</v>
      </c>
      <c r="F13" s="26"/>
      <c r="G13" s="26"/>
      <c r="H13" s="26"/>
      <c r="I13" s="27">
        <f>SUMIFS(I14:I66,A14:A66,"P")</f>
        <v>0</v>
      </c>
      <c r="J13" s="28"/>
    </row>
    <row r="14" ht="28.8">
      <c r="A14" s="29" t="s">
        <v>25</v>
      </c>
      <c r="B14" s="29">
        <v>2</v>
      </c>
      <c r="C14" s="30" t="s">
        <v>82</v>
      </c>
      <c r="D14" s="29" t="s">
        <v>45</v>
      </c>
      <c r="E14" s="31" t="s">
        <v>83</v>
      </c>
      <c r="F14" s="32" t="s">
        <v>69</v>
      </c>
      <c r="G14" s="33">
        <v>22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28.8">
      <c r="A15" s="29" t="s">
        <v>30</v>
      </c>
      <c r="B15" s="36"/>
      <c r="C15" s="37"/>
      <c r="D15" s="37"/>
      <c r="E15" s="31" t="s">
        <v>84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85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86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87</v>
      </c>
      <c r="D18" s="29" t="s">
        <v>45</v>
      </c>
      <c r="E18" s="31" t="s">
        <v>88</v>
      </c>
      <c r="F18" s="32" t="s">
        <v>69</v>
      </c>
      <c r="G18" s="33">
        <v>22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85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89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90</v>
      </c>
      <c r="D22" s="29" t="s">
        <v>45</v>
      </c>
      <c r="E22" s="31" t="s">
        <v>91</v>
      </c>
      <c r="F22" s="32" t="s">
        <v>92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93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94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95</v>
      </c>
      <c r="D25" s="29" t="s">
        <v>45</v>
      </c>
      <c r="E25" s="31" t="s">
        <v>96</v>
      </c>
      <c r="F25" s="32" t="s">
        <v>69</v>
      </c>
      <c r="G25" s="33">
        <v>10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45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97</v>
      </c>
      <c r="F27" s="37"/>
      <c r="G27" s="37"/>
      <c r="H27" s="37"/>
      <c r="I27" s="37"/>
      <c r="J27" s="38"/>
    </row>
    <row r="28" ht="129.6">
      <c r="A28" s="29" t="s">
        <v>34</v>
      </c>
      <c r="B28" s="36"/>
      <c r="C28" s="37"/>
      <c r="D28" s="37"/>
      <c r="E28" s="31" t="s">
        <v>98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99</v>
      </c>
      <c r="D29" s="29" t="s">
        <v>45</v>
      </c>
      <c r="E29" s="31" t="s">
        <v>100</v>
      </c>
      <c r="F29" s="32" t="s">
        <v>69</v>
      </c>
      <c r="G29" s="33">
        <v>10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45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97</v>
      </c>
      <c r="F31" s="37"/>
      <c r="G31" s="37"/>
      <c r="H31" s="37"/>
      <c r="I31" s="37"/>
      <c r="J31" s="38"/>
    </row>
    <row r="32" ht="72">
      <c r="A32" s="29" t="s">
        <v>34</v>
      </c>
      <c r="B32" s="36"/>
      <c r="C32" s="37"/>
      <c r="D32" s="37"/>
      <c r="E32" s="31" t="s">
        <v>89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101</v>
      </c>
      <c r="D33" s="29" t="s">
        <v>45</v>
      </c>
      <c r="E33" s="31" t="s">
        <v>102</v>
      </c>
      <c r="F33" s="32" t="s">
        <v>92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31" t="s">
        <v>103</v>
      </c>
      <c r="F34" s="37"/>
      <c r="G34" s="37"/>
      <c r="H34" s="37"/>
      <c r="I34" s="37"/>
      <c r="J34" s="38"/>
    </row>
    <row r="35" ht="86.4">
      <c r="A35" s="29" t="s">
        <v>34</v>
      </c>
      <c r="B35" s="36"/>
      <c r="C35" s="37"/>
      <c r="D35" s="37"/>
      <c r="E35" s="31" t="s">
        <v>94</v>
      </c>
      <c r="F35" s="37"/>
      <c r="G35" s="37"/>
      <c r="H35" s="37"/>
      <c r="I35" s="37"/>
      <c r="J35" s="38"/>
    </row>
    <row r="36">
      <c r="A36" s="29" t="s">
        <v>25</v>
      </c>
      <c r="B36" s="29">
        <v>8</v>
      </c>
      <c r="C36" s="30" t="s">
        <v>104</v>
      </c>
      <c r="D36" s="29" t="s">
        <v>45</v>
      </c>
      <c r="E36" s="31" t="s">
        <v>105</v>
      </c>
      <c r="F36" s="32" t="s">
        <v>69</v>
      </c>
      <c r="G36" s="33">
        <v>32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30</v>
      </c>
      <c r="B37" s="36"/>
      <c r="C37" s="37"/>
      <c r="D37" s="37"/>
      <c r="E37" s="40" t="s">
        <v>45</v>
      </c>
      <c r="F37" s="37"/>
      <c r="G37" s="37"/>
      <c r="H37" s="37"/>
      <c r="I37" s="37"/>
      <c r="J37" s="38"/>
    </row>
    <row r="38" ht="86.4">
      <c r="A38" s="29" t="s">
        <v>34</v>
      </c>
      <c r="B38" s="36"/>
      <c r="C38" s="37"/>
      <c r="D38" s="37"/>
      <c r="E38" s="31" t="s">
        <v>106</v>
      </c>
      <c r="F38" s="37"/>
      <c r="G38" s="37"/>
      <c r="H38" s="37"/>
      <c r="I38" s="37"/>
      <c r="J38" s="38"/>
    </row>
    <row r="39">
      <c r="A39" s="29" t="s">
        <v>25</v>
      </c>
      <c r="B39" s="29">
        <v>9</v>
      </c>
      <c r="C39" s="30" t="s">
        <v>107</v>
      </c>
      <c r="D39" s="29" t="s">
        <v>45</v>
      </c>
      <c r="E39" s="31" t="s">
        <v>108</v>
      </c>
      <c r="F39" s="32" t="s">
        <v>69</v>
      </c>
      <c r="G39" s="33">
        <v>32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45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89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109</v>
      </c>
      <c r="D42" s="29" t="s">
        <v>45</v>
      </c>
      <c r="E42" s="31" t="s">
        <v>110</v>
      </c>
      <c r="F42" s="32" t="s">
        <v>92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45</v>
      </c>
      <c r="F43" s="37"/>
      <c r="G43" s="37"/>
      <c r="H43" s="37"/>
      <c r="I43" s="37"/>
      <c r="J43" s="38"/>
    </row>
    <row r="44" ht="100.8">
      <c r="A44" s="29" t="s">
        <v>34</v>
      </c>
      <c r="B44" s="36"/>
      <c r="C44" s="37"/>
      <c r="D44" s="37"/>
      <c r="E44" s="31" t="s">
        <v>111</v>
      </c>
      <c r="F44" s="37"/>
      <c r="G44" s="37"/>
      <c r="H44" s="37"/>
      <c r="I44" s="37"/>
      <c r="J44" s="38"/>
    </row>
    <row r="45">
      <c r="A45" s="29" t="s">
        <v>25</v>
      </c>
      <c r="B45" s="29">
        <v>11</v>
      </c>
      <c r="C45" s="30" t="s">
        <v>112</v>
      </c>
      <c r="D45" s="29" t="s">
        <v>45</v>
      </c>
      <c r="E45" s="31" t="s">
        <v>113</v>
      </c>
      <c r="F45" s="32" t="s">
        <v>69</v>
      </c>
      <c r="G45" s="33">
        <v>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45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114</v>
      </c>
      <c r="F47" s="37"/>
      <c r="G47" s="37"/>
      <c r="H47" s="37"/>
      <c r="I47" s="37"/>
      <c r="J47" s="38"/>
    </row>
    <row r="48" ht="129.6">
      <c r="A48" s="29" t="s">
        <v>34</v>
      </c>
      <c r="B48" s="36"/>
      <c r="C48" s="37"/>
      <c r="D48" s="37"/>
      <c r="E48" s="31" t="s">
        <v>115</v>
      </c>
      <c r="F48" s="37"/>
      <c r="G48" s="37"/>
      <c r="H48" s="37"/>
      <c r="I48" s="37"/>
      <c r="J48" s="38"/>
    </row>
    <row r="49">
      <c r="A49" s="29" t="s">
        <v>25</v>
      </c>
      <c r="B49" s="29">
        <v>12</v>
      </c>
      <c r="C49" s="30" t="s">
        <v>116</v>
      </c>
      <c r="D49" s="29" t="s">
        <v>45</v>
      </c>
      <c r="E49" s="31" t="s">
        <v>117</v>
      </c>
      <c r="F49" s="32" t="s">
        <v>69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0" t="s">
        <v>45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114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89</v>
      </c>
      <c r="F52" s="37"/>
      <c r="G52" s="37"/>
      <c r="H52" s="37"/>
      <c r="I52" s="37"/>
      <c r="J52" s="38"/>
    </row>
    <row r="53">
      <c r="A53" s="29" t="s">
        <v>25</v>
      </c>
      <c r="B53" s="29">
        <v>13</v>
      </c>
      <c r="C53" s="30" t="s">
        <v>118</v>
      </c>
      <c r="D53" s="29" t="s">
        <v>45</v>
      </c>
      <c r="E53" s="31" t="s">
        <v>119</v>
      </c>
      <c r="F53" s="32" t="s">
        <v>92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0" t="s">
        <v>45</v>
      </c>
      <c r="F54" s="37"/>
      <c r="G54" s="37"/>
      <c r="H54" s="37"/>
      <c r="I54" s="37"/>
      <c r="J54" s="38"/>
    </row>
    <row r="55" ht="86.4">
      <c r="A55" s="29" t="s">
        <v>34</v>
      </c>
      <c r="B55" s="36"/>
      <c r="C55" s="37"/>
      <c r="D55" s="37"/>
      <c r="E55" s="31" t="s">
        <v>120</v>
      </c>
      <c r="F55" s="37"/>
      <c r="G55" s="37"/>
      <c r="H55" s="37"/>
      <c r="I55" s="37"/>
      <c r="J55" s="38"/>
    </row>
    <row r="56">
      <c r="A56" s="29" t="s">
        <v>25</v>
      </c>
      <c r="B56" s="29">
        <v>14</v>
      </c>
      <c r="C56" s="30" t="s">
        <v>121</v>
      </c>
      <c r="D56" s="29" t="s">
        <v>45</v>
      </c>
      <c r="E56" s="31" t="s">
        <v>122</v>
      </c>
      <c r="F56" s="32" t="s">
        <v>69</v>
      </c>
      <c r="G56" s="33">
        <v>2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45</v>
      </c>
      <c r="F57" s="37"/>
      <c r="G57" s="37"/>
      <c r="H57" s="37"/>
      <c r="I57" s="37"/>
      <c r="J57" s="38"/>
    </row>
    <row r="58">
      <c r="A58" s="29" t="s">
        <v>32</v>
      </c>
      <c r="B58" s="36"/>
      <c r="C58" s="37"/>
      <c r="D58" s="37"/>
      <c r="E58" s="39" t="s">
        <v>114</v>
      </c>
      <c r="F58" s="37"/>
      <c r="G58" s="37"/>
      <c r="H58" s="37"/>
      <c r="I58" s="37"/>
      <c r="J58" s="38"/>
    </row>
    <row r="59" ht="115.2">
      <c r="A59" s="29" t="s">
        <v>34</v>
      </c>
      <c r="B59" s="36"/>
      <c r="C59" s="37"/>
      <c r="D59" s="37"/>
      <c r="E59" s="31" t="s">
        <v>123</v>
      </c>
      <c r="F59" s="37"/>
      <c r="G59" s="37"/>
      <c r="H59" s="37"/>
      <c r="I59" s="37"/>
      <c r="J59" s="38"/>
    </row>
    <row r="60">
      <c r="A60" s="29" t="s">
        <v>25</v>
      </c>
      <c r="B60" s="29">
        <v>15</v>
      </c>
      <c r="C60" s="30" t="s">
        <v>124</v>
      </c>
      <c r="D60" s="29" t="s">
        <v>45</v>
      </c>
      <c r="E60" s="31" t="s">
        <v>125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45</v>
      </c>
      <c r="F61" s="37"/>
      <c r="G61" s="37"/>
      <c r="H61" s="37"/>
      <c r="I61" s="37"/>
      <c r="J61" s="38"/>
    </row>
    <row r="62">
      <c r="A62" s="29" t="s">
        <v>32</v>
      </c>
      <c r="B62" s="36"/>
      <c r="C62" s="37"/>
      <c r="D62" s="37"/>
      <c r="E62" s="39" t="s">
        <v>114</v>
      </c>
      <c r="F62" s="37"/>
      <c r="G62" s="37"/>
      <c r="H62" s="37"/>
      <c r="I62" s="37"/>
      <c r="J62" s="38"/>
    </row>
    <row r="63" ht="72">
      <c r="A63" s="29" t="s">
        <v>34</v>
      </c>
      <c r="B63" s="36"/>
      <c r="C63" s="37"/>
      <c r="D63" s="37"/>
      <c r="E63" s="31" t="s">
        <v>89</v>
      </c>
      <c r="F63" s="37"/>
      <c r="G63" s="37"/>
      <c r="H63" s="37"/>
      <c r="I63" s="37"/>
      <c r="J63" s="38"/>
    </row>
    <row r="64">
      <c r="A64" s="29" t="s">
        <v>25</v>
      </c>
      <c r="B64" s="29">
        <v>16</v>
      </c>
      <c r="C64" s="30" t="s">
        <v>126</v>
      </c>
      <c r="D64" s="29" t="s">
        <v>45</v>
      </c>
      <c r="E64" s="31" t="s">
        <v>127</v>
      </c>
      <c r="F64" s="32" t="s">
        <v>92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40" t="s">
        <v>45</v>
      </c>
      <c r="F65" s="37"/>
      <c r="G65" s="37"/>
      <c r="H65" s="37"/>
      <c r="I65" s="37"/>
      <c r="J65" s="38"/>
    </row>
    <row r="66" ht="86.4">
      <c r="A66" s="29" t="s">
        <v>34</v>
      </c>
      <c r="B66" s="41"/>
      <c r="C66" s="42"/>
      <c r="D66" s="42"/>
      <c r="E66" s="31" t="s">
        <v>120</v>
      </c>
      <c r="F66" s="42"/>
      <c r="G66" s="42"/>
      <c r="H66" s="42"/>
      <c r="I66" s="42"/>
      <c r="J6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128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128</v>
      </c>
      <c r="D4" s="13"/>
      <c r="E4" s="14" t="s">
        <v>129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2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79.706999999999994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133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187.822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139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SUMIFS(I18:I65,A18:A65,"P")</f>
        <v>0</v>
      </c>
      <c r="J17" s="28"/>
    </row>
    <row r="18" ht="28.8">
      <c r="A18" s="29" t="s">
        <v>25</v>
      </c>
      <c r="B18" s="29">
        <v>3</v>
      </c>
      <c r="C18" s="30" t="s">
        <v>143</v>
      </c>
      <c r="D18" s="29" t="s">
        <v>45</v>
      </c>
      <c r="E18" s="31" t="s">
        <v>144</v>
      </c>
      <c r="F18" s="32" t="s">
        <v>145</v>
      </c>
      <c r="G18" s="33">
        <v>87.584000000000003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 ht="86.4">
      <c r="A20" s="29" t="s">
        <v>32</v>
      </c>
      <c r="B20" s="36"/>
      <c r="C20" s="37"/>
      <c r="D20" s="37"/>
      <c r="E20" s="39" t="s">
        <v>147</v>
      </c>
      <c r="F20" s="37"/>
      <c r="G20" s="37"/>
      <c r="H20" s="37"/>
      <c r="I20" s="37"/>
      <c r="J20" s="38"/>
    </row>
    <row r="21" ht="115.2">
      <c r="A21" s="29" t="s">
        <v>34</v>
      </c>
      <c r="B21" s="36"/>
      <c r="C21" s="37"/>
      <c r="D21" s="37"/>
      <c r="E21" s="31" t="s">
        <v>148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149</v>
      </c>
      <c r="D22" s="29" t="s">
        <v>45</v>
      </c>
      <c r="E22" s="31" t="s">
        <v>150</v>
      </c>
      <c r="F22" s="32" t="s">
        <v>145</v>
      </c>
      <c r="G22" s="33">
        <v>68.102000000000004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2">
      <c r="A23" s="29" t="s">
        <v>30</v>
      </c>
      <c r="B23" s="36"/>
      <c r="C23" s="37"/>
      <c r="D23" s="37"/>
      <c r="E23" s="31" t="s">
        <v>151</v>
      </c>
      <c r="F23" s="37"/>
      <c r="G23" s="37"/>
      <c r="H23" s="37"/>
      <c r="I23" s="37"/>
      <c r="J23" s="38"/>
    </row>
    <row r="24" ht="72">
      <c r="A24" s="29" t="s">
        <v>32</v>
      </c>
      <c r="B24" s="36"/>
      <c r="C24" s="37"/>
      <c r="D24" s="37"/>
      <c r="E24" s="39" t="s">
        <v>152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153</v>
      </c>
      <c r="D26" s="29" t="s">
        <v>45</v>
      </c>
      <c r="E26" s="31" t="s">
        <v>154</v>
      </c>
      <c r="F26" s="32" t="s">
        <v>155</v>
      </c>
      <c r="G26" s="33">
        <v>36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146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156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157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158</v>
      </c>
      <c r="D30" s="29" t="s">
        <v>45</v>
      </c>
      <c r="E30" s="31" t="s">
        <v>159</v>
      </c>
      <c r="F30" s="32" t="s">
        <v>145</v>
      </c>
      <c r="G30" s="33">
        <v>79.706999999999994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160</v>
      </c>
      <c r="F32" s="37"/>
      <c r="G32" s="37"/>
      <c r="H32" s="37"/>
      <c r="I32" s="37"/>
      <c r="J32" s="38"/>
    </row>
    <row r="33" ht="388.8">
      <c r="A33" s="29" t="s">
        <v>34</v>
      </c>
      <c r="B33" s="36"/>
      <c r="C33" s="37"/>
      <c r="D33" s="37"/>
      <c r="E33" s="31" t="s">
        <v>161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162</v>
      </c>
      <c r="D34" s="29" t="s">
        <v>45</v>
      </c>
      <c r="E34" s="31" t="s">
        <v>163</v>
      </c>
      <c r="F34" s="32" t="s">
        <v>164</v>
      </c>
      <c r="G34" s="33">
        <v>531.38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146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165</v>
      </c>
      <c r="F36" s="37"/>
      <c r="G36" s="37"/>
      <c r="H36" s="37"/>
      <c r="I36" s="37"/>
      <c r="J36" s="38"/>
    </row>
    <row r="37" ht="100.8">
      <c r="A37" s="29" t="s">
        <v>34</v>
      </c>
      <c r="B37" s="36"/>
      <c r="C37" s="37"/>
      <c r="D37" s="37"/>
      <c r="E37" s="31" t="s">
        <v>166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167</v>
      </c>
      <c r="D38" s="29" t="s">
        <v>45</v>
      </c>
      <c r="E38" s="31" t="s">
        <v>168</v>
      </c>
      <c r="F38" s="32" t="s">
        <v>155</v>
      </c>
      <c r="G38" s="33">
        <v>137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169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170</v>
      </c>
      <c r="F40" s="37"/>
      <c r="G40" s="37"/>
      <c r="H40" s="37"/>
      <c r="I40" s="37"/>
      <c r="J40" s="38"/>
    </row>
    <row r="41" ht="100.8">
      <c r="A41" s="29" t="s">
        <v>34</v>
      </c>
      <c r="B41" s="36"/>
      <c r="C41" s="37"/>
      <c r="D41" s="37"/>
      <c r="E41" s="31" t="s">
        <v>166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171</v>
      </c>
      <c r="D42" s="29" t="s">
        <v>45</v>
      </c>
      <c r="E42" s="31" t="s">
        <v>172</v>
      </c>
      <c r="F42" s="32" t="s">
        <v>145</v>
      </c>
      <c r="G42" s="33">
        <v>19.5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 ht="43.2">
      <c r="A44" s="29" t="s">
        <v>32</v>
      </c>
      <c r="B44" s="36"/>
      <c r="C44" s="37"/>
      <c r="D44" s="37"/>
      <c r="E44" s="39" t="s">
        <v>173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174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175</v>
      </c>
      <c r="D46" s="29" t="s">
        <v>45</v>
      </c>
      <c r="E46" s="31" t="s">
        <v>176</v>
      </c>
      <c r="F46" s="32" t="s">
        <v>145</v>
      </c>
      <c r="G46" s="33">
        <v>19.5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177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178</v>
      </c>
      <c r="F48" s="37"/>
      <c r="G48" s="37"/>
      <c r="H48" s="37"/>
      <c r="I48" s="37"/>
      <c r="J48" s="38"/>
    </row>
    <row r="49" ht="244.8">
      <c r="A49" s="29" t="s">
        <v>34</v>
      </c>
      <c r="B49" s="36"/>
      <c r="C49" s="37"/>
      <c r="D49" s="37"/>
      <c r="E49" s="31" t="s">
        <v>179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180</v>
      </c>
      <c r="D50" s="29" t="s">
        <v>45</v>
      </c>
      <c r="E50" s="31" t="s">
        <v>181</v>
      </c>
      <c r="F50" s="32" t="s">
        <v>145</v>
      </c>
      <c r="G50" s="33">
        <v>13.5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182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183</v>
      </c>
      <c r="F52" s="37"/>
      <c r="G52" s="37"/>
      <c r="H52" s="37"/>
      <c r="I52" s="37"/>
      <c r="J52" s="38"/>
    </row>
    <row r="53" ht="302.4">
      <c r="A53" s="29" t="s">
        <v>34</v>
      </c>
      <c r="B53" s="36"/>
      <c r="C53" s="37"/>
      <c r="D53" s="37"/>
      <c r="E53" s="31" t="s">
        <v>184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185</v>
      </c>
      <c r="D54" s="29" t="s">
        <v>45</v>
      </c>
      <c r="E54" s="31" t="s">
        <v>186</v>
      </c>
      <c r="F54" s="32" t="s">
        <v>145</v>
      </c>
      <c r="G54" s="33">
        <v>79.706999999999994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187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188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190</v>
      </c>
      <c r="D58" s="29" t="s">
        <v>45</v>
      </c>
      <c r="E58" s="31" t="s">
        <v>191</v>
      </c>
      <c r="F58" s="32" t="s">
        <v>164</v>
      </c>
      <c r="G58" s="33">
        <v>531.38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146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192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194</v>
      </c>
      <c r="D62" s="29" t="s">
        <v>45</v>
      </c>
      <c r="E62" s="31" t="s">
        <v>195</v>
      </c>
      <c r="F62" s="32" t="s">
        <v>164</v>
      </c>
      <c r="G62" s="33">
        <v>531.38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146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192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196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197</v>
      </c>
      <c r="D66" s="26"/>
      <c r="E66" s="23" t="s">
        <v>198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199</v>
      </c>
      <c r="D67" s="29" t="s">
        <v>45</v>
      </c>
      <c r="E67" s="31" t="s">
        <v>200</v>
      </c>
      <c r="F67" s="32" t="s">
        <v>164</v>
      </c>
      <c r="G67" s="33">
        <v>45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28.8">
      <c r="A68" s="29" t="s">
        <v>30</v>
      </c>
      <c r="B68" s="36"/>
      <c r="C68" s="37"/>
      <c r="D68" s="37"/>
      <c r="E68" s="31" t="s">
        <v>201</v>
      </c>
      <c r="F68" s="37"/>
      <c r="G68" s="37"/>
      <c r="H68" s="37"/>
      <c r="I68" s="37"/>
      <c r="J68" s="38"/>
    </row>
    <row r="69">
      <c r="A69" s="29" t="s">
        <v>32</v>
      </c>
      <c r="B69" s="36"/>
      <c r="C69" s="37"/>
      <c r="D69" s="37"/>
      <c r="E69" s="39" t="s">
        <v>202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203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204</v>
      </c>
      <c r="D71" s="26"/>
      <c r="E71" s="23" t="s">
        <v>205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25</v>
      </c>
      <c r="B72" s="29">
        <v>16</v>
      </c>
      <c r="C72" s="30" t="s">
        <v>206</v>
      </c>
      <c r="D72" s="29" t="s">
        <v>45</v>
      </c>
      <c r="E72" s="31" t="s">
        <v>207</v>
      </c>
      <c r="F72" s="32" t="s">
        <v>145</v>
      </c>
      <c r="G72" s="33">
        <v>2.25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146</v>
      </c>
      <c r="F73" s="37"/>
      <c r="G73" s="37"/>
      <c r="H73" s="37"/>
      <c r="I73" s="37"/>
      <c r="J73" s="38"/>
    </row>
    <row r="74">
      <c r="A74" s="29" t="s">
        <v>32</v>
      </c>
      <c r="B74" s="36"/>
      <c r="C74" s="37"/>
      <c r="D74" s="37"/>
      <c r="E74" s="39" t="s">
        <v>208</v>
      </c>
      <c r="F74" s="37"/>
      <c r="G74" s="37"/>
      <c r="H74" s="37"/>
      <c r="I74" s="37"/>
      <c r="J74" s="38"/>
    </row>
    <row r="75" ht="100.8">
      <c r="A75" s="29" t="s">
        <v>34</v>
      </c>
      <c r="B75" s="36"/>
      <c r="C75" s="37"/>
      <c r="D75" s="37"/>
      <c r="E75" s="31" t="s">
        <v>209</v>
      </c>
      <c r="F75" s="37"/>
      <c r="G75" s="37"/>
      <c r="H75" s="37"/>
      <c r="I75" s="37"/>
      <c r="J75" s="38"/>
    </row>
    <row r="76">
      <c r="A76" s="23" t="s">
        <v>22</v>
      </c>
      <c r="B76" s="24"/>
      <c r="C76" s="25" t="s">
        <v>210</v>
      </c>
      <c r="D76" s="26"/>
      <c r="E76" s="23" t="s">
        <v>211</v>
      </c>
      <c r="F76" s="26"/>
      <c r="G76" s="26"/>
      <c r="H76" s="26"/>
      <c r="I76" s="27">
        <f>SUMIFS(I77:I108,A77:A108,"P")</f>
        <v>0</v>
      </c>
      <c r="J76" s="28"/>
    </row>
    <row r="77">
      <c r="A77" s="29" t="s">
        <v>25</v>
      </c>
      <c r="B77" s="29">
        <v>17</v>
      </c>
      <c r="C77" s="30" t="s">
        <v>212</v>
      </c>
      <c r="D77" s="29" t="s">
        <v>45</v>
      </c>
      <c r="E77" s="31" t="s">
        <v>213</v>
      </c>
      <c r="F77" s="32" t="s">
        <v>164</v>
      </c>
      <c r="G77" s="33">
        <v>20.495999999999999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28.8">
      <c r="A78" s="29" t="s">
        <v>30</v>
      </c>
      <c r="B78" s="36"/>
      <c r="C78" s="37"/>
      <c r="D78" s="37"/>
      <c r="E78" s="31" t="s">
        <v>214</v>
      </c>
      <c r="F78" s="37"/>
      <c r="G78" s="37"/>
      <c r="H78" s="37"/>
      <c r="I78" s="37"/>
      <c r="J78" s="38"/>
    </row>
    <row r="79" ht="28.8">
      <c r="A79" s="29" t="s">
        <v>32</v>
      </c>
      <c r="B79" s="36"/>
      <c r="C79" s="37"/>
      <c r="D79" s="37"/>
      <c r="E79" s="39" t="s">
        <v>215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216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217</v>
      </c>
      <c r="D81" s="29" t="s">
        <v>45</v>
      </c>
      <c r="E81" s="31" t="s">
        <v>218</v>
      </c>
      <c r="F81" s="32" t="s">
        <v>164</v>
      </c>
      <c r="G81" s="33">
        <v>20.966000000000001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28.8">
      <c r="A82" s="29" t="s">
        <v>30</v>
      </c>
      <c r="B82" s="36"/>
      <c r="C82" s="37"/>
      <c r="D82" s="37"/>
      <c r="E82" s="31" t="s">
        <v>214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219</v>
      </c>
      <c r="F83" s="37"/>
      <c r="G83" s="37"/>
      <c r="H83" s="37"/>
      <c r="I83" s="37"/>
      <c r="J83" s="38"/>
    </row>
    <row r="84" ht="86.4">
      <c r="A84" s="29" t="s">
        <v>34</v>
      </c>
      <c r="B84" s="36"/>
      <c r="C84" s="37"/>
      <c r="D84" s="37"/>
      <c r="E84" s="31" t="s">
        <v>216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220</v>
      </c>
      <c r="D85" s="29" t="s">
        <v>45</v>
      </c>
      <c r="E85" s="31" t="s">
        <v>221</v>
      </c>
      <c r="F85" s="32" t="s">
        <v>164</v>
      </c>
      <c r="G85" s="33">
        <v>2305.6419999999998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146</v>
      </c>
      <c r="F86" s="37"/>
      <c r="G86" s="37"/>
      <c r="H86" s="37"/>
      <c r="I86" s="37"/>
      <c r="J86" s="38"/>
    </row>
    <row r="87" ht="100.8">
      <c r="A87" s="29" t="s">
        <v>32</v>
      </c>
      <c r="B87" s="36"/>
      <c r="C87" s="37"/>
      <c r="D87" s="37"/>
      <c r="E87" s="39" t="s">
        <v>222</v>
      </c>
      <c r="F87" s="37"/>
      <c r="G87" s="37"/>
      <c r="H87" s="37"/>
      <c r="I87" s="37"/>
      <c r="J87" s="38"/>
    </row>
    <row r="88" ht="144">
      <c r="A88" s="29" t="s">
        <v>34</v>
      </c>
      <c r="B88" s="36"/>
      <c r="C88" s="37"/>
      <c r="D88" s="37"/>
      <c r="E88" s="31" t="s">
        <v>223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224</v>
      </c>
      <c r="D89" s="29" t="s">
        <v>45</v>
      </c>
      <c r="E89" s="31" t="s">
        <v>225</v>
      </c>
      <c r="F89" s="32" t="s">
        <v>164</v>
      </c>
      <c r="G89" s="33">
        <v>265.69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72">
      <c r="A90" s="29" t="s">
        <v>30</v>
      </c>
      <c r="B90" s="36"/>
      <c r="C90" s="37"/>
      <c r="D90" s="37"/>
      <c r="E90" s="31" t="s">
        <v>226</v>
      </c>
      <c r="F90" s="37"/>
      <c r="G90" s="37"/>
      <c r="H90" s="37"/>
      <c r="I90" s="37"/>
      <c r="J90" s="38"/>
    </row>
    <row r="91" ht="28.8">
      <c r="A91" s="29" t="s">
        <v>32</v>
      </c>
      <c r="B91" s="36"/>
      <c r="C91" s="37"/>
      <c r="D91" s="37"/>
      <c r="E91" s="39" t="s">
        <v>227</v>
      </c>
      <c r="F91" s="37"/>
      <c r="G91" s="37"/>
      <c r="H91" s="37"/>
      <c r="I91" s="37"/>
      <c r="J91" s="38"/>
    </row>
    <row r="92" ht="115.2">
      <c r="A92" s="29" t="s">
        <v>34</v>
      </c>
      <c r="B92" s="36"/>
      <c r="C92" s="37"/>
      <c r="D92" s="37"/>
      <c r="E92" s="31" t="s">
        <v>228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229</v>
      </c>
      <c r="D93" s="29" t="s">
        <v>45</v>
      </c>
      <c r="E93" s="31" t="s">
        <v>230</v>
      </c>
      <c r="F93" s="32" t="s">
        <v>164</v>
      </c>
      <c r="G93" s="33">
        <v>1765.05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3.2">
      <c r="A94" s="29" t="s">
        <v>30</v>
      </c>
      <c r="B94" s="36"/>
      <c r="C94" s="37"/>
      <c r="D94" s="37"/>
      <c r="E94" s="31" t="s">
        <v>231</v>
      </c>
      <c r="F94" s="37"/>
      <c r="G94" s="37"/>
      <c r="H94" s="37"/>
      <c r="I94" s="37"/>
      <c r="J94" s="38"/>
    </row>
    <row r="95" ht="57.6">
      <c r="A95" s="29" t="s">
        <v>32</v>
      </c>
      <c r="B95" s="36"/>
      <c r="C95" s="37"/>
      <c r="D95" s="37"/>
      <c r="E95" s="39" t="s">
        <v>232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233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234</v>
      </c>
      <c r="D97" s="29" t="s">
        <v>45</v>
      </c>
      <c r="E97" s="31" t="s">
        <v>235</v>
      </c>
      <c r="F97" s="32" t="s">
        <v>164</v>
      </c>
      <c r="G97" s="33">
        <v>1435.5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236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237</v>
      </c>
      <c r="F99" s="37"/>
      <c r="G99" s="37"/>
      <c r="H99" s="37"/>
      <c r="I99" s="37"/>
      <c r="J99" s="38"/>
    </row>
    <row r="100" ht="187.2">
      <c r="A100" s="29" t="s">
        <v>34</v>
      </c>
      <c r="B100" s="36"/>
      <c r="C100" s="37"/>
      <c r="D100" s="37"/>
      <c r="E100" s="31" t="s">
        <v>238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239</v>
      </c>
      <c r="D101" s="29" t="s">
        <v>45</v>
      </c>
      <c r="E101" s="31" t="s">
        <v>240</v>
      </c>
      <c r="F101" s="32" t="s">
        <v>145</v>
      </c>
      <c r="G101" s="33">
        <v>10.800000000000001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28.8">
      <c r="A102" s="29" t="s">
        <v>30</v>
      </c>
      <c r="B102" s="36"/>
      <c r="C102" s="37"/>
      <c r="D102" s="37"/>
      <c r="E102" s="31" t="s">
        <v>241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242</v>
      </c>
      <c r="F103" s="37"/>
      <c r="G103" s="37"/>
      <c r="H103" s="37"/>
      <c r="I103" s="37"/>
      <c r="J103" s="38"/>
    </row>
    <row r="104" ht="187.2">
      <c r="A104" s="29" t="s">
        <v>34</v>
      </c>
      <c r="B104" s="36"/>
      <c r="C104" s="37"/>
      <c r="D104" s="37"/>
      <c r="E104" s="31" t="s">
        <v>238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243</v>
      </c>
      <c r="D105" s="29" t="s">
        <v>45</v>
      </c>
      <c r="E105" s="31" t="s">
        <v>244</v>
      </c>
      <c r="F105" s="32" t="s">
        <v>164</v>
      </c>
      <c r="G105" s="33">
        <v>161.16499999999999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241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245</v>
      </c>
      <c r="F107" s="37"/>
      <c r="G107" s="37"/>
      <c r="H107" s="37"/>
      <c r="I107" s="37"/>
      <c r="J107" s="38"/>
    </row>
    <row r="108" ht="187.2">
      <c r="A108" s="29" t="s">
        <v>34</v>
      </c>
      <c r="B108" s="36"/>
      <c r="C108" s="37"/>
      <c r="D108" s="37"/>
      <c r="E108" s="31" t="s">
        <v>238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80</v>
      </c>
      <c r="D109" s="26"/>
      <c r="E109" s="23" t="s">
        <v>81</v>
      </c>
      <c r="F109" s="26"/>
      <c r="G109" s="26"/>
      <c r="H109" s="26"/>
      <c r="I109" s="27">
        <f>SUMIFS(I110:I153,A110:A153,"P")</f>
        <v>0</v>
      </c>
      <c r="J109" s="28"/>
    </row>
    <row r="110">
      <c r="A110" s="29" t="s">
        <v>25</v>
      </c>
      <c r="B110" s="29">
        <v>25</v>
      </c>
      <c r="C110" s="30" t="s">
        <v>246</v>
      </c>
      <c r="D110" s="29" t="s">
        <v>45</v>
      </c>
      <c r="E110" s="31" t="s">
        <v>247</v>
      </c>
      <c r="F110" s="32" t="s">
        <v>69</v>
      </c>
      <c r="G110" s="33">
        <v>28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28.8">
      <c r="A111" s="29" t="s">
        <v>30</v>
      </c>
      <c r="B111" s="36"/>
      <c r="C111" s="37"/>
      <c r="D111" s="37"/>
      <c r="E111" s="31" t="s">
        <v>248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249</v>
      </c>
      <c r="F112" s="37"/>
      <c r="G112" s="37"/>
      <c r="H112" s="37"/>
      <c r="I112" s="37"/>
      <c r="J112" s="38"/>
    </row>
    <row r="113" ht="86.4">
      <c r="A113" s="29" t="s">
        <v>34</v>
      </c>
      <c r="B113" s="36"/>
      <c r="C113" s="37"/>
      <c r="D113" s="37"/>
      <c r="E113" s="31" t="s">
        <v>250</v>
      </c>
      <c r="F113" s="37"/>
      <c r="G113" s="37"/>
      <c r="H113" s="37"/>
      <c r="I113" s="37"/>
      <c r="J113" s="38"/>
    </row>
    <row r="114" ht="28.8">
      <c r="A114" s="29" t="s">
        <v>25</v>
      </c>
      <c r="B114" s="29">
        <v>26</v>
      </c>
      <c r="C114" s="30" t="s">
        <v>251</v>
      </c>
      <c r="D114" s="29" t="s">
        <v>45</v>
      </c>
      <c r="E114" s="31" t="s">
        <v>252</v>
      </c>
      <c r="F114" s="32" t="s">
        <v>69</v>
      </c>
      <c r="G114" s="33">
        <v>12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172.8">
      <c r="A115" s="29" t="s">
        <v>30</v>
      </c>
      <c r="B115" s="36"/>
      <c r="C115" s="37"/>
      <c r="D115" s="37"/>
      <c r="E115" s="31" t="s">
        <v>253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254</v>
      </c>
      <c r="F116" s="37"/>
      <c r="G116" s="37"/>
      <c r="H116" s="37"/>
      <c r="I116" s="37"/>
      <c r="J116" s="38"/>
    </row>
    <row r="117" ht="57.6">
      <c r="A117" s="29" t="s">
        <v>34</v>
      </c>
      <c r="B117" s="36"/>
      <c r="C117" s="37"/>
      <c r="D117" s="37"/>
      <c r="E117" s="31" t="s">
        <v>255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256</v>
      </c>
      <c r="D118" s="29" t="s">
        <v>45</v>
      </c>
      <c r="E118" s="31" t="s">
        <v>257</v>
      </c>
      <c r="F118" s="32" t="s">
        <v>69</v>
      </c>
      <c r="G118" s="33">
        <v>14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146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258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259</v>
      </c>
      <c r="D122" s="29" t="s">
        <v>45</v>
      </c>
      <c r="E122" s="31" t="s">
        <v>260</v>
      </c>
      <c r="F122" s="32" t="s">
        <v>69</v>
      </c>
      <c r="G122" s="33">
        <v>4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146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261</v>
      </c>
      <c r="F124" s="37"/>
      <c r="G124" s="37"/>
      <c r="H124" s="37"/>
      <c r="I124" s="37"/>
      <c r="J124" s="38"/>
    </row>
    <row r="125" ht="72">
      <c r="A125" s="29" t="s">
        <v>34</v>
      </c>
      <c r="B125" s="36"/>
      <c r="C125" s="37"/>
      <c r="D125" s="37"/>
      <c r="E125" s="31" t="s">
        <v>89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262</v>
      </c>
      <c r="D126" s="29" t="s">
        <v>45</v>
      </c>
      <c r="E126" s="31" t="s">
        <v>263</v>
      </c>
      <c r="F126" s="32" t="s">
        <v>69</v>
      </c>
      <c r="G126" s="33">
        <v>5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146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264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265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266</v>
      </c>
      <c r="D130" s="29" t="s">
        <v>45</v>
      </c>
      <c r="E130" s="31" t="s">
        <v>267</v>
      </c>
      <c r="F130" s="32" t="s">
        <v>164</v>
      </c>
      <c r="G130" s="33">
        <v>84.587999999999994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146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268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269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270</v>
      </c>
      <c r="D134" s="29" t="s">
        <v>45</v>
      </c>
      <c r="E134" s="31" t="s">
        <v>271</v>
      </c>
      <c r="F134" s="32" t="s">
        <v>164</v>
      </c>
      <c r="G134" s="33">
        <v>84.587999999999994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146</v>
      </c>
      <c r="F135" s="37"/>
      <c r="G135" s="37"/>
      <c r="H135" s="37"/>
      <c r="I135" s="37"/>
      <c r="J135" s="38"/>
    </row>
    <row r="136" ht="57.6">
      <c r="A136" s="29" t="s">
        <v>32</v>
      </c>
      <c r="B136" s="36"/>
      <c r="C136" s="37"/>
      <c r="D136" s="37"/>
      <c r="E136" s="39" t="s">
        <v>268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269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272</v>
      </c>
      <c r="D138" s="29" t="s">
        <v>45</v>
      </c>
      <c r="E138" s="31" t="s">
        <v>273</v>
      </c>
      <c r="F138" s="32" t="s">
        <v>155</v>
      </c>
      <c r="G138" s="33">
        <v>30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28.8">
      <c r="A139" s="29" t="s">
        <v>30</v>
      </c>
      <c r="B139" s="36"/>
      <c r="C139" s="37"/>
      <c r="D139" s="37"/>
      <c r="E139" s="31" t="s">
        <v>274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275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276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277</v>
      </c>
      <c r="D142" s="29" t="s">
        <v>45</v>
      </c>
      <c r="E142" s="31" t="s">
        <v>278</v>
      </c>
      <c r="F142" s="32" t="s">
        <v>155</v>
      </c>
      <c r="G142" s="33">
        <v>221.40000000000001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28.8">
      <c r="A143" s="29" t="s">
        <v>30</v>
      </c>
      <c r="B143" s="36"/>
      <c r="C143" s="37"/>
      <c r="D143" s="37"/>
      <c r="E143" s="31" t="s">
        <v>279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280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281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282</v>
      </c>
      <c r="D146" s="29" t="s">
        <v>45</v>
      </c>
      <c r="E146" s="31" t="s">
        <v>283</v>
      </c>
      <c r="F146" s="32" t="s">
        <v>145</v>
      </c>
      <c r="G146" s="33">
        <v>0.29499999999999998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284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285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286</v>
      </c>
      <c r="F149" s="37"/>
      <c r="G149" s="37"/>
      <c r="H149" s="37"/>
      <c r="I149" s="37"/>
      <c r="J149" s="38"/>
    </row>
    <row r="150" ht="28.8">
      <c r="A150" s="29" t="s">
        <v>25</v>
      </c>
      <c r="B150" s="29">
        <v>35</v>
      </c>
      <c r="C150" s="30" t="s">
        <v>287</v>
      </c>
      <c r="D150" s="29" t="s">
        <v>45</v>
      </c>
      <c r="E150" s="31" t="s">
        <v>288</v>
      </c>
      <c r="F150" s="32" t="s">
        <v>155</v>
      </c>
      <c r="G150" s="33">
        <v>13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289</v>
      </c>
      <c r="F151" s="37"/>
      <c r="G151" s="37"/>
      <c r="H151" s="37"/>
      <c r="I151" s="37"/>
      <c r="J151" s="38"/>
    </row>
    <row r="152">
      <c r="A152" s="29" t="s">
        <v>32</v>
      </c>
      <c r="B152" s="36"/>
      <c r="C152" s="37"/>
      <c r="D152" s="37"/>
      <c r="E152" s="39" t="s">
        <v>290</v>
      </c>
      <c r="F152" s="37"/>
      <c r="G152" s="37"/>
      <c r="H152" s="37"/>
      <c r="I152" s="37"/>
      <c r="J152" s="38"/>
    </row>
    <row r="153" ht="158.4">
      <c r="A153" s="29" t="s">
        <v>34</v>
      </c>
      <c r="B153" s="41"/>
      <c r="C153" s="42"/>
      <c r="D153" s="42"/>
      <c r="E153" s="31" t="s">
        <v>291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292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292</v>
      </c>
      <c r="D4" s="13"/>
      <c r="E4" s="14" t="s">
        <v>293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4.5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294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295</v>
      </c>
      <c r="D14" s="29" t="s">
        <v>45</v>
      </c>
      <c r="E14" s="31" t="s">
        <v>296</v>
      </c>
      <c r="F14" s="32" t="s">
        <v>132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146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297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175</v>
      </c>
      <c r="D18" s="29" t="s">
        <v>45</v>
      </c>
      <c r="E18" s="31" t="s">
        <v>176</v>
      </c>
      <c r="F18" s="32" t="s">
        <v>145</v>
      </c>
      <c r="G18" s="33">
        <v>4.5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299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179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210</v>
      </c>
      <c r="D22" s="26"/>
      <c r="E22" s="23" t="s">
        <v>211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300</v>
      </c>
      <c r="D23" s="29" t="s">
        <v>45</v>
      </c>
      <c r="E23" s="31" t="s">
        <v>301</v>
      </c>
      <c r="F23" s="32" t="s">
        <v>164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302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303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223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304</v>
      </c>
      <c r="D27" s="29" t="s">
        <v>45</v>
      </c>
      <c r="E27" s="31" t="s">
        <v>305</v>
      </c>
      <c r="F27" s="32" t="s">
        <v>145</v>
      </c>
      <c r="G27" s="33">
        <v>1.5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146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306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216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229</v>
      </c>
      <c r="D31" s="29" t="s">
        <v>45</v>
      </c>
      <c r="E31" s="31" t="s">
        <v>230</v>
      </c>
      <c r="F31" s="32" t="s">
        <v>164</v>
      </c>
      <c r="G31" s="33">
        <v>30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231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307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233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308</v>
      </c>
      <c r="I3" s="16">
        <f>SUMIFS(I8:I88,A8:A88,"SD")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308</v>
      </c>
      <c r="D4" s="13"/>
      <c r="E4" s="14" t="s">
        <v>309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29.797000000000001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310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311</v>
      </c>
      <c r="D13" s="29" t="s">
        <v>45</v>
      </c>
      <c r="E13" s="31" t="s">
        <v>312</v>
      </c>
      <c r="F13" s="32" t="s">
        <v>137</v>
      </c>
      <c r="G13" s="33">
        <v>4.8799999999999999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313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314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171</v>
      </c>
      <c r="D18" s="29" t="s">
        <v>45</v>
      </c>
      <c r="E18" s="31" t="s">
        <v>172</v>
      </c>
      <c r="F18" s="32" t="s">
        <v>145</v>
      </c>
      <c r="G18" s="33">
        <v>29.797000000000001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146</v>
      </c>
      <c r="F19" s="37"/>
      <c r="G19" s="37"/>
      <c r="H19" s="37"/>
      <c r="I19" s="37"/>
      <c r="J19" s="38"/>
    </row>
    <row r="20" ht="100.8">
      <c r="A20" s="29" t="s">
        <v>32</v>
      </c>
      <c r="B20" s="36"/>
      <c r="C20" s="37"/>
      <c r="D20" s="37"/>
      <c r="E20" s="39" t="s">
        <v>315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175</v>
      </c>
      <c r="D22" s="29" t="s">
        <v>45</v>
      </c>
      <c r="E22" s="31" t="s">
        <v>176</v>
      </c>
      <c r="F22" s="32" t="s">
        <v>145</v>
      </c>
      <c r="G22" s="33">
        <v>29.797000000000001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146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316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317</v>
      </c>
      <c r="D26" s="29" t="s">
        <v>45</v>
      </c>
      <c r="E26" s="31" t="s">
        <v>318</v>
      </c>
      <c r="F26" s="32" t="s">
        <v>145</v>
      </c>
      <c r="G26" s="33">
        <v>18.382999999999999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146</v>
      </c>
      <c r="F27" s="37"/>
      <c r="G27" s="37"/>
      <c r="H27" s="37"/>
      <c r="I27" s="37"/>
      <c r="J27" s="38"/>
    </row>
    <row r="28" ht="57.6">
      <c r="A28" s="29" t="s">
        <v>32</v>
      </c>
      <c r="B28" s="36"/>
      <c r="C28" s="37"/>
      <c r="D28" s="37"/>
      <c r="E28" s="39" t="s">
        <v>319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320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180</v>
      </c>
      <c r="D30" s="29" t="s">
        <v>45</v>
      </c>
      <c r="E30" s="31" t="s">
        <v>181</v>
      </c>
      <c r="F30" s="32" t="s">
        <v>145</v>
      </c>
      <c r="G30" s="33">
        <v>0.88800000000000001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146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321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322</v>
      </c>
      <c r="D34" s="29" t="s">
        <v>45</v>
      </c>
      <c r="E34" s="31" t="s">
        <v>323</v>
      </c>
      <c r="F34" s="32" t="s">
        <v>164</v>
      </c>
      <c r="G34" s="33">
        <v>67.367999999999995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146</v>
      </c>
      <c r="F35" s="37"/>
      <c r="G35" s="37"/>
      <c r="H35" s="37"/>
      <c r="I35" s="37"/>
      <c r="J35" s="38"/>
    </row>
    <row r="36" ht="43.2">
      <c r="A36" s="29" t="s">
        <v>32</v>
      </c>
      <c r="B36" s="36"/>
      <c r="C36" s="37"/>
      <c r="D36" s="37"/>
      <c r="E36" s="39" t="s">
        <v>324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204</v>
      </c>
      <c r="D38" s="26"/>
      <c r="E38" s="23" t="s">
        <v>205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326</v>
      </c>
      <c r="D39" s="29" t="s">
        <v>45</v>
      </c>
      <c r="E39" s="31" t="s">
        <v>327</v>
      </c>
      <c r="F39" s="32" t="s">
        <v>145</v>
      </c>
      <c r="G39" s="33">
        <v>2.8879999999999999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146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328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329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330</v>
      </c>
      <c r="D43" s="29" t="s">
        <v>45</v>
      </c>
      <c r="E43" s="31" t="s">
        <v>331</v>
      </c>
      <c r="F43" s="32" t="s">
        <v>145</v>
      </c>
      <c r="G43" s="33">
        <v>14.121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146</v>
      </c>
      <c r="F44" s="37"/>
      <c r="G44" s="37"/>
      <c r="H44" s="37"/>
      <c r="I44" s="37"/>
      <c r="J44" s="38"/>
    </row>
    <row r="45" ht="72">
      <c r="A45" s="29" t="s">
        <v>32</v>
      </c>
      <c r="B45" s="36"/>
      <c r="C45" s="37"/>
      <c r="D45" s="37"/>
      <c r="E45" s="39" t="s">
        <v>332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333</v>
      </c>
      <c r="D47" s="29" t="s">
        <v>45</v>
      </c>
      <c r="E47" s="31" t="s">
        <v>334</v>
      </c>
      <c r="F47" s="32" t="s">
        <v>145</v>
      </c>
      <c r="G47" s="33">
        <v>3.9950000000000001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335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336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338</v>
      </c>
      <c r="D51" s="29" t="s">
        <v>45</v>
      </c>
      <c r="E51" s="31" t="s">
        <v>339</v>
      </c>
      <c r="F51" s="32" t="s">
        <v>137</v>
      </c>
      <c r="G51" s="33">
        <v>0.16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340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341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343</v>
      </c>
      <c r="D55" s="29" t="s">
        <v>45</v>
      </c>
      <c r="E55" s="31" t="s">
        <v>344</v>
      </c>
      <c r="F55" s="32" t="s">
        <v>145</v>
      </c>
      <c r="G55" s="33">
        <v>0.17999999999999999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146</v>
      </c>
      <c r="F56" s="37"/>
      <c r="G56" s="37"/>
      <c r="H56" s="37"/>
      <c r="I56" s="37"/>
      <c r="J56" s="38"/>
    </row>
    <row r="57" ht="72">
      <c r="A57" s="29" t="s">
        <v>32</v>
      </c>
      <c r="B57" s="36"/>
      <c r="C57" s="37"/>
      <c r="D57" s="37"/>
      <c r="E57" s="39" t="s">
        <v>345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346</v>
      </c>
      <c r="D59" s="29" t="s">
        <v>45</v>
      </c>
      <c r="E59" s="31" t="s">
        <v>347</v>
      </c>
      <c r="F59" s="32" t="s">
        <v>145</v>
      </c>
      <c r="G59" s="33">
        <v>3.2240000000000002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348</v>
      </c>
      <c r="F60" s="37"/>
      <c r="G60" s="37"/>
      <c r="H60" s="37"/>
      <c r="I60" s="37"/>
      <c r="J60" s="38"/>
    </row>
    <row r="61" ht="57.6">
      <c r="A61" s="29" t="s">
        <v>32</v>
      </c>
      <c r="B61" s="36"/>
      <c r="C61" s="37"/>
      <c r="D61" s="37"/>
      <c r="E61" s="39" t="s">
        <v>349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350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351</v>
      </c>
      <c r="D63" s="29" t="s">
        <v>45</v>
      </c>
      <c r="E63" s="31" t="s">
        <v>352</v>
      </c>
      <c r="F63" s="32" t="s">
        <v>145</v>
      </c>
      <c r="G63" s="33">
        <v>0.90000000000000002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353</v>
      </c>
      <c r="F64" s="37"/>
      <c r="G64" s="37"/>
      <c r="H64" s="37"/>
      <c r="I64" s="37"/>
      <c r="J64" s="38"/>
    </row>
    <row r="65" ht="43.2">
      <c r="A65" s="29" t="s">
        <v>32</v>
      </c>
      <c r="B65" s="36"/>
      <c r="C65" s="37"/>
      <c r="D65" s="37"/>
      <c r="E65" s="39" t="s">
        <v>354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355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356</v>
      </c>
      <c r="D67" s="26"/>
      <c r="E67" s="23" t="s">
        <v>357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25</v>
      </c>
      <c r="B68" s="29">
        <v>15</v>
      </c>
      <c r="C68" s="30" t="s">
        <v>358</v>
      </c>
      <c r="D68" s="29" t="s">
        <v>27</v>
      </c>
      <c r="E68" s="31" t="s">
        <v>359</v>
      </c>
      <c r="F68" s="32" t="s">
        <v>69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43.2">
      <c r="A69" s="29" t="s">
        <v>30</v>
      </c>
      <c r="B69" s="36"/>
      <c r="C69" s="37"/>
      <c r="D69" s="37"/>
      <c r="E69" s="31" t="s">
        <v>360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33</v>
      </c>
      <c r="F70" s="37"/>
      <c r="G70" s="37"/>
      <c r="H70" s="37"/>
      <c r="I70" s="37"/>
      <c r="J70" s="38"/>
    </row>
    <row r="71" ht="115.2">
      <c r="A71" s="29" t="s">
        <v>34</v>
      </c>
      <c r="B71" s="36"/>
      <c r="C71" s="37"/>
      <c r="D71" s="37"/>
      <c r="E71" s="31" t="s">
        <v>361</v>
      </c>
      <c r="F71" s="37"/>
      <c r="G71" s="37"/>
      <c r="H71" s="37"/>
      <c r="I71" s="37"/>
      <c r="J71" s="38"/>
    </row>
    <row r="72">
      <c r="A72" s="23" t="s">
        <v>22</v>
      </c>
      <c r="B72" s="24"/>
      <c r="C72" s="25" t="s">
        <v>80</v>
      </c>
      <c r="D72" s="26"/>
      <c r="E72" s="23" t="s">
        <v>81</v>
      </c>
      <c r="F72" s="26"/>
      <c r="G72" s="26"/>
      <c r="H72" s="26"/>
      <c r="I72" s="27">
        <f>SUMIFS(I73:I88,A73:A88,"P")</f>
        <v>0</v>
      </c>
      <c r="J72" s="28"/>
    </row>
    <row r="73">
      <c r="A73" s="29" t="s">
        <v>25</v>
      </c>
      <c r="B73" s="29">
        <v>16</v>
      </c>
      <c r="C73" s="30" t="s">
        <v>362</v>
      </c>
      <c r="D73" s="29" t="s">
        <v>45</v>
      </c>
      <c r="E73" s="31" t="s">
        <v>363</v>
      </c>
      <c r="F73" s="32" t="s">
        <v>155</v>
      </c>
      <c r="G73" s="33">
        <v>26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28.8">
      <c r="A74" s="29" t="s">
        <v>30</v>
      </c>
      <c r="B74" s="36"/>
      <c r="C74" s="37"/>
      <c r="D74" s="37"/>
      <c r="E74" s="31" t="s">
        <v>364</v>
      </c>
      <c r="F74" s="37"/>
      <c r="G74" s="37"/>
      <c r="H74" s="37"/>
      <c r="I74" s="37"/>
      <c r="J74" s="38"/>
    </row>
    <row r="75" ht="43.2">
      <c r="A75" s="29" t="s">
        <v>32</v>
      </c>
      <c r="B75" s="36"/>
      <c r="C75" s="37"/>
      <c r="D75" s="37"/>
      <c r="E75" s="39" t="s">
        <v>365</v>
      </c>
      <c r="F75" s="37"/>
      <c r="G75" s="37"/>
      <c r="H75" s="37"/>
      <c r="I75" s="37"/>
      <c r="J75" s="38"/>
    </row>
    <row r="76" ht="86.4">
      <c r="A76" s="29" t="s">
        <v>34</v>
      </c>
      <c r="B76" s="36"/>
      <c r="C76" s="37"/>
      <c r="D76" s="37"/>
      <c r="E76" s="31" t="s">
        <v>366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367</v>
      </c>
      <c r="D77" s="29" t="s">
        <v>45</v>
      </c>
      <c r="E77" s="31" t="s">
        <v>368</v>
      </c>
      <c r="F77" s="32" t="s">
        <v>145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146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369</v>
      </c>
      <c r="F79" s="37"/>
      <c r="G79" s="37"/>
      <c r="H79" s="37"/>
      <c r="I79" s="37"/>
      <c r="J79" s="38"/>
    </row>
    <row r="80" ht="172.8">
      <c r="A80" s="29" t="s">
        <v>34</v>
      </c>
      <c r="B80" s="36"/>
      <c r="C80" s="37"/>
      <c r="D80" s="37"/>
      <c r="E80" s="31" t="s">
        <v>370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371</v>
      </c>
      <c r="D81" s="29" t="s">
        <v>45</v>
      </c>
      <c r="E81" s="31" t="s">
        <v>372</v>
      </c>
      <c r="F81" s="32" t="s">
        <v>145</v>
      </c>
      <c r="G81" s="33">
        <v>1.6000000000000001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146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373</v>
      </c>
      <c r="F83" s="37"/>
      <c r="G83" s="37"/>
      <c r="H83" s="37"/>
      <c r="I83" s="37"/>
      <c r="J83" s="38"/>
    </row>
    <row r="84" ht="172.8">
      <c r="A84" s="29" t="s">
        <v>34</v>
      </c>
      <c r="B84" s="36"/>
      <c r="C84" s="37"/>
      <c r="D84" s="37"/>
      <c r="E84" s="31" t="s">
        <v>370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374</v>
      </c>
      <c r="D85" s="29" t="s">
        <v>45</v>
      </c>
      <c r="E85" s="31" t="s">
        <v>375</v>
      </c>
      <c r="F85" s="32" t="s">
        <v>155</v>
      </c>
      <c r="G85" s="33">
        <v>8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31" t="s">
        <v>146</v>
      </c>
      <c r="F86" s="37"/>
      <c r="G86" s="37"/>
      <c r="H86" s="37"/>
      <c r="I86" s="37"/>
      <c r="J86" s="38"/>
    </row>
    <row r="87">
      <c r="A87" s="29" t="s">
        <v>32</v>
      </c>
      <c r="B87" s="36"/>
      <c r="C87" s="37"/>
      <c r="D87" s="37"/>
      <c r="E87" s="39" t="s">
        <v>376</v>
      </c>
      <c r="F87" s="37"/>
      <c r="G87" s="37"/>
      <c r="H87" s="37"/>
      <c r="I87" s="37"/>
      <c r="J87" s="38"/>
    </row>
    <row r="88" ht="187.2">
      <c r="A88" s="29" t="s">
        <v>34</v>
      </c>
      <c r="B88" s="41"/>
      <c r="C88" s="42"/>
      <c r="D88" s="42"/>
      <c r="E88" s="31" t="s">
        <v>377</v>
      </c>
      <c r="F88" s="42"/>
      <c r="G88" s="42"/>
      <c r="H88" s="42"/>
      <c r="I88" s="42"/>
      <c r="J88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378</v>
      </c>
      <c r="I3" s="16">
        <f>SUMIFS(I8:I182,A8:A182,"SD")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378</v>
      </c>
      <c r="D4" s="13"/>
      <c r="E4" s="14" t="s">
        <v>379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3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305.678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380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20.504000000000001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381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SUMIFS(I18:I77,A18:A77,"P")</f>
        <v>0</v>
      </c>
      <c r="J17" s="28"/>
    </row>
    <row r="18">
      <c r="A18" s="29" t="s">
        <v>25</v>
      </c>
      <c r="B18" s="29">
        <v>4</v>
      </c>
      <c r="C18" s="30" t="s">
        <v>382</v>
      </c>
      <c r="D18" s="29" t="s">
        <v>45</v>
      </c>
      <c r="E18" s="31" t="s">
        <v>383</v>
      </c>
      <c r="F18" s="32" t="s">
        <v>164</v>
      </c>
      <c r="G18" s="33">
        <v>70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28.8">
      <c r="A19" s="29" t="s">
        <v>30</v>
      </c>
      <c r="B19" s="36"/>
      <c r="C19" s="37"/>
      <c r="D19" s="37"/>
      <c r="E19" s="31" t="s">
        <v>384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385</v>
      </c>
      <c r="F20" s="37"/>
      <c r="G20" s="37"/>
      <c r="H20" s="37"/>
      <c r="I20" s="37"/>
      <c r="J20" s="38"/>
    </row>
    <row r="21" ht="86.4">
      <c r="A21" s="29" t="s">
        <v>34</v>
      </c>
      <c r="B21" s="36"/>
      <c r="C21" s="37"/>
      <c r="D21" s="37"/>
      <c r="E21" s="31" t="s">
        <v>386</v>
      </c>
      <c r="F21" s="37"/>
      <c r="G21" s="37"/>
      <c r="H21" s="37"/>
      <c r="I21" s="37"/>
      <c r="J21" s="38"/>
    </row>
    <row r="22">
      <c r="A22" s="29" t="s">
        <v>25</v>
      </c>
      <c r="B22" s="29">
        <v>5</v>
      </c>
      <c r="C22" s="30" t="s">
        <v>387</v>
      </c>
      <c r="D22" s="29" t="s">
        <v>45</v>
      </c>
      <c r="E22" s="31" t="s">
        <v>388</v>
      </c>
      <c r="F22" s="32" t="s">
        <v>69</v>
      </c>
      <c r="G22" s="33">
        <v>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384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389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390</v>
      </c>
      <c r="F25" s="37"/>
      <c r="G25" s="37"/>
      <c r="H25" s="37"/>
      <c r="I25" s="37"/>
      <c r="J25" s="38"/>
    </row>
    <row r="26">
      <c r="A26" s="29" t="s">
        <v>25</v>
      </c>
      <c r="B26" s="29">
        <v>6</v>
      </c>
      <c r="C26" s="30" t="s">
        <v>391</v>
      </c>
      <c r="D26" s="29" t="s">
        <v>45</v>
      </c>
      <c r="E26" s="31" t="s">
        <v>392</v>
      </c>
      <c r="F26" s="32" t="s">
        <v>69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393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97</v>
      </c>
      <c r="F28" s="37"/>
      <c r="G28" s="37"/>
      <c r="H28" s="37"/>
      <c r="I28" s="37"/>
      <c r="J28" s="38"/>
    </row>
    <row r="29" ht="144">
      <c r="A29" s="29" t="s">
        <v>34</v>
      </c>
      <c r="B29" s="36"/>
      <c r="C29" s="37"/>
      <c r="D29" s="37"/>
      <c r="E29" s="31" t="s">
        <v>394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7</v>
      </c>
      <c r="C30" s="30" t="s">
        <v>143</v>
      </c>
      <c r="D30" s="29" t="s">
        <v>45</v>
      </c>
      <c r="E30" s="31" t="s">
        <v>144</v>
      </c>
      <c r="F30" s="32" t="s">
        <v>145</v>
      </c>
      <c r="G30" s="33">
        <v>679.90599999999995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393</v>
      </c>
      <c r="F31" s="37"/>
      <c r="G31" s="37"/>
      <c r="H31" s="37"/>
      <c r="I31" s="37"/>
      <c r="J31" s="38"/>
    </row>
    <row r="32" ht="158.4">
      <c r="A32" s="29" t="s">
        <v>32</v>
      </c>
      <c r="B32" s="36"/>
      <c r="C32" s="37"/>
      <c r="D32" s="37"/>
      <c r="E32" s="39" t="s">
        <v>395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148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149</v>
      </c>
      <c r="D34" s="29" t="s">
        <v>45</v>
      </c>
      <c r="E34" s="31" t="s">
        <v>150</v>
      </c>
      <c r="F34" s="32" t="s">
        <v>145</v>
      </c>
      <c r="G34" s="33">
        <v>321.71499999999997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2">
      <c r="A35" s="29" t="s">
        <v>30</v>
      </c>
      <c r="B35" s="36"/>
      <c r="C35" s="37"/>
      <c r="D35" s="37"/>
      <c r="E35" s="31" t="s">
        <v>396</v>
      </c>
      <c r="F35" s="37"/>
      <c r="G35" s="37"/>
      <c r="H35" s="37"/>
      <c r="I35" s="37"/>
      <c r="J35" s="38"/>
    </row>
    <row r="36" ht="129.6">
      <c r="A36" s="29" t="s">
        <v>32</v>
      </c>
      <c r="B36" s="36"/>
      <c r="C36" s="37"/>
      <c r="D36" s="37"/>
      <c r="E36" s="39" t="s">
        <v>397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148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153</v>
      </c>
      <c r="D38" s="29" t="s">
        <v>45</v>
      </c>
      <c r="E38" s="31" t="s">
        <v>154</v>
      </c>
      <c r="F38" s="32" t="s">
        <v>155</v>
      </c>
      <c r="G38" s="33">
        <v>15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393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398</v>
      </c>
      <c r="F40" s="37"/>
      <c r="G40" s="37"/>
      <c r="H40" s="37"/>
      <c r="I40" s="37"/>
      <c r="J40" s="38"/>
    </row>
    <row r="41" ht="72">
      <c r="A41" s="29" t="s">
        <v>34</v>
      </c>
      <c r="B41" s="36"/>
      <c r="C41" s="37"/>
      <c r="D41" s="37"/>
      <c r="E41" s="31" t="s">
        <v>157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295</v>
      </c>
      <c r="D42" s="29" t="s">
        <v>45</v>
      </c>
      <c r="E42" s="31" t="s">
        <v>296</v>
      </c>
      <c r="F42" s="32" t="s">
        <v>145</v>
      </c>
      <c r="G42" s="33">
        <v>1396.4559999999999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30</v>
      </c>
      <c r="B43" s="36"/>
      <c r="C43" s="37"/>
      <c r="D43" s="37"/>
      <c r="E43" s="31" t="s">
        <v>399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400</v>
      </c>
      <c r="F44" s="37"/>
      <c r="G44" s="37"/>
      <c r="H44" s="37"/>
      <c r="I44" s="37"/>
      <c r="J44" s="38"/>
    </row>
    <row r="45" ht="409.5">
      <c r="A45" s="29" t="s">
        <v>34</v>
      </c>
      <c r="B45" s="36"/>
      <c r="C45" s="37"/>
      <c r="D45" s="37"/>
      <c r="E45" s="31" t="s">
        <v>298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158</v>
      </c>
      <c r="D46" s="29" t="s">
        <v>45</v>
      </c>
      <c r="E46" s="31" t="s">
        <v>159</v>
      </c>
      <c r="F46" s="32" t="s">
        <v>145</v>
      </c>
      <c r="G46" s="33">
        <v>305.678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393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401</v>
      </c>
      <c r="F48" s="37"/>
      <c r="G48" s="37"/>
      <c r="H48" s="37"/>
      <c r="I48" s="37"/>
      <c r="J48" s="38"/>
    </row>
    <row r="49" ht="388.8">
      <c r="A49" s="29" t="s">
        <v>34</v>
      </c>
      <c r="B49" s="36"/>
      <c r="C49" s="37"/>
      <c r="D49" s="37"/>
      <c r="E49" s="31" t="s">
        <v>161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162</v>
      </c>
      <c r="D50" s="29" t="s">
        <v>45</v>
      </c>
      <c r="E50" s="31" t="s">
        <v>163</v>
      </c>
      <c r="F50" s="32" t="s">
        <v>164</v>
      </c>
      <c r="G50" s="33">
        <v>2180.5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393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402</v>
      </c>
      <c r="F52" s="37"/>
      <c r="G52" s="37"/>
      <c r="H52" s="37"/>
      <c r="I52" s="37"/>
      <c r="J52" s="38"/>
    </row>
    <row r="53" ht="100.8">
      <c r="A53" s="29" t="s">
        <v>34</v>
      </c>
      <c r="B53" s="36"/>
      <c r="C53" s="37"/>
      <c r="D53" s="37"/>
      <c r="E53" s="31" t="s">
        <v>166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167</v>
      </c>
      <c r="D54" s="29" t="s">
        <v>45</v>
      </c>
      <c r="E54" s="31" t="s">
        <v>168</v>
      </c>
      <c r="F54" s="32" t="s">
        <v>155</v>
      </c>
      <c r="G54" s="33">
        <v>1105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28.8">
      <c r="A55" s="29" t="s">
        <v>30</v>
      </c>
      <c r="B55" s="36"/>
      <c r="C55" s="37"/>
      <c r="D55" s="37"/>
      <c r="E55" s="31" t="s">
        <v>403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404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166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171</v>
      </c>
      <c r="D58" s="29" t="s">
        <v>45</v>
      </c>
      <c r="E58" s="31" t="s">
        <v>172</v>
      </c>
      <c r="F58" s="32" t="s">
        <v>145</v>
      </c>
      <c r="G58" s="33">
        <v>20.539999999999999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393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405</v>
      </c>
      <c r="F60" s="37"/>
      <c r="G60" s="37"/>
      <c r="H60" s="37"/>
      <c r="I60" s="37"/>
      <c r="J60" s="38"/>
    </row>
    <row r="61" ht="409.5">
      <c r="A61" s="29" t="s">
        <v>34</v>
      </c>
      <c r="B61" s="36"/>
      <c r="C61" s="37"/>
      <c r="D61" s="37"/>
      <c r="E61" s="31" t="s">
        <v>174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175</v>
      </c>
      <c r="D62" s="29" t="s">
        <v>45</v>
      </c>
      <c r="E62" s="31" t="s">
        <v>176</v>
      </c>
      <c r="F62" s="32" t="s">
        <v>145</v>
      </c>
      <c r="G62" s="33">
        <v>1416.9960000000001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28.8">
      <c r="A63" s="29" t="s">
        <v>30</v>
      </c>
      <c r="B63" s="36"/>
      <c r="C63" s="37"/>
      <c r="D63" s="37"/>
      <c r="E63" s="31" t="s">
        <v>406</v>
      </c>
      <c r="F63" s="37"/>
      <c r="G63" s="37"/>
      <c r="H63" s="37"/>
      <c r="I63" s="37"/>
      <c r="J63" s="38"/>
    </row>
    <row r="64" ht="43.2">
      <c r="A64" s="29" t="s">
        <v>32</v>
      </c>
      <c r="B64" s="36"/>
      <c r="C64" s="37"/>
      <c r="D64" s="37"/>
      <c r="E64" s="39" t="s">
        <v>407</v>
      </c>
      <c r="F64" s="37"/>
      <c r="G64" s="37"/>
      <c r="H64" s="37"/>
      <c r="I64" s="37"/>
      <c r="J64" s="38"/>
    </row>
    <row r="65" ht="244.8">
      <c r="A65" s="29" t="s">
        <v>34</v>
      </c>
      <c r="B65" s="36"/>
      <c r="C65" s="37"/>
      <c r="D65" s="37"/>
      <c r="E65" s="31" t="s">
        <v>179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185</v>
      </c>
      <c r="D66" s="29" t="s">
        <v>45</v>
      </c>
      <c r="E66" s="31" t="s">
        <v>186</v>
      </c>
      <c r="F66" s="32" t="s">
        <v>145</v>
      </c>
      <c r="G66" s="33">
        <v>305.678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393</v>
      </c>
      <c r="F67" s="37"/>
      <c r="G67" s="37"/>
      <c r="H67" s="37"/>
      <c r="I67" s="37"/>
      <c r="J67" s="38"/>
    </row>
    <row r="68" ht="43.2">
      <c r="A68" s="29" t="s">
        <v>32</v>
      </c>
      <c r="B68" s="36"/>
      <c r="C68" s="37"/>
      <c r="D68" s="37"/>
      <c r="E68" s="39" t="s">
        <v>408</v>
      </c>
      <c r="F68" s="37"/>
      <c r="G68" s="37"/>
      <c r="H68" s="37"/>
      <c r="I68" s="37"/>
      <c r="J68" s="38"/>
    </row>
    <row r="69" ht="43.2">
      <c r="A69" s="29" t="s">
        <v>34</v>
      </c>
      <c r="B69" s="36"/>
      <c r="C69" s="37"/>
      <c r="D69" s="37"/>
      <c r="E69" s="31" t="s">
        <v>189</v>
      </c>
      <c r="F69" s="37"/>
      <c r="G69" s="37"/>
      <c r="H69" s="37"/>
      <c r="I69" s="37"/>
      <c r="J69" s="38"/>
    </row>
    <row r="70">
      <c r="A70" s="29" t="s">
        <v>25</v>
      </c>
      <c r="B70" s="29">
        <v>17</v>
      </c>
      <c r="C70" s="30" t="s">
        <v>190</v>
      </c>
      <c r="D70" s="29" t="s">
        <v>45</v>
      </c>
      <c r="E70" s="31" t="s">
        <v>191</v>
      </c>
      <c r="F70" s="32" t="s">
        <v>164</v>
      </c>
      <c r="G70" s="33">
        <v>2037.8499999999999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393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409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193</v>
      </c>
      <c r="F73" s="37"/>
      <c r="G73" s="37"/>
      <c r="H73" s="37"/>
      <c r="I73" s="37"/>
      <c r="J73" s="38"/>
    </row>
    <row r="74">
      <c r="A74" s="29" t="s">
        <v>25</v>
      </c>
      <c r="B74" s="29">
        <v>18</v>
      </c>
      <c r="C74" s="30" t="s">
        <v>194</v>
      </c>
      <c r="D74" s="29" t="s">
        <v>45</v>
      </c>
      <c r="E74" s="31" t="s">
        <v>195</v>
      </c>
      <c r="F74" s="32" t="s">
        <v>164</v>
      </c>
      <c r="G74" s="33">
        <v>2037.8499999999999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393</v>
      </c>
      <c r="F75" s="37"/>
      <c r="G75" s="37"/>
      <c r="H75" s="37"/>
      <c r="I75" s="37"/>
      <c r="J75" s="38"/>
    </row>
    <row r="76" ht="28.8">
      <c r="A76" s="29" t="s">
        <v>32</v>
      </c>
      <c r="B76" s="36"/>
      <c r="C76" s="37"/>
      <c r="D76" s="37"/>
      <c r="E76" s="39" t="s">
        <v>409</v>
      </c>
      <c r="F76" s="37"/>
      <c r="G76" s="37"/>
      <c r="H76" s="37"/>
      <c r="I76" s="37"/>
      <c r="J76" s="38"/>
    </row>
    <row r="77" ht="86.4">
      <c r="A77" s="29" t="s">
        <v>34</v>
      </c>
      <c r="B77" s="36"/>
      <c r="C77" s="37"/>
      <c r="D77" s="37"/>
      <c r="E77" s="31" t="s">
        <v>196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197</v>
      </c>
      <c r="D78" s="26"/>
      <c r="E78" s="23" t="s">
        <v>198</v>
      </c>
      <c r="F78" s="26"/>
      <c r="G78" s="26"/>
      <c r="H78" s="26"/>
      <c r="I78" s="27">
        <f>SUMIFS(I79:I86,A79:A86,"P")</f>
        <v>0</v>
      </c>
      <c r="J78" s="28"/>
    </row>
    <row r="79">
      <c r="A79" s="29" t="s">
        <v>25</v>
      </c>
      <c r="B79" s="29">
        <v>19</v>
      </c>
      <c r="C79" s="30" t="s">
        <v>410</v>
      </c>
      <c r="D79" s="29" t="s">
        <v>45</v>
      </c>
      <c r="E79" s="31" t="s">
        <v>411</v>
      </c>
      <c r="F79" s="32" t="s">
        <v>145</v>
      </c>
      <c r="G79" s="33">
        <v>2792.9119999999998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3.2">
      <c r="A80" s="29" t="s">
        <v>30</v>
      </c>
      <c r="B80" s="36"/>
      <c r="C80" s="37"/>
      <c r="D80" s="37"/>
      <c r="E80" s="31" t="s">
        <v>412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413</v>
      </c>
      <c r="F81" s="37"/>
      <c r="G81" s="37"/>
      <c r="H81" s="37"/>
      <c r="I81" s="37"/>
      <c r="J81" s="38"/>
    </row>
    <row r="82" ht="100.8">
      <c r="A82" s="29" t="s">
        <v>34</v>
      </c>
      <c r="B82" s="36"/>
      <c r="C82" s="37"/>
      <c r="D82" s="37"/>
      <c r="E82" s="31" t="s">
        <v>414</v>
      </c>
      <c r="F82" s="37"/>
      <c r="G82" s="37"/>
      <c r="H82" s="37"/>
      <c r="I82" s="37"/>
      <c r="J82" s="38"/>
    </row>
    <row r="83">
      <c r="A83" s="29" t="s">
        <v>25</v>
      </c>
      <c r="B83" s="29">
        <v>20</v>
      </c>
      <c r="C83" s="30" t="s">
        <v>415</v>
      </c>
      <c r="D83" s="29" t="s">
        <v>45</v>
      </c>
      <c r="E83" s="31" t="s">
        <v>416</v>
      </c>
      <c r="F83" s="32" t="s">
        <v>164</v>
      </c>
      <c r="G83" s="33">
        <v>2792.9119999999998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43.2">
      <c r="A84" s="29" t="s">
        <v>30</v>
      </c>
      <c r="B84" s="36"/>
      <c r="C84" s="37"/>
      <c r="D84" s="37"/>
      <c r="E84" s="31" t="s">
        <v>417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413</v>
      </c>
      <c r="F85" s="37"/>
      <c r="G85" s="37"/>
      <c r="H85" s="37"/>
      <c r="I85" s="37"/>
      <c r="J85" s="38"/>
    </row>
    <row r="86" ht="144">
      <c r="A86" s="29" t="s">
        <v>34</v>
      </c>
      <c r="B86" s="36"/>
      <c r="C86" s="37"/>
      <c r="D86" s="37"/>
      <c r="E86" s="31" t="s">
        <v>418</v>
      </c>
      <c r="F86" s="37"/>
      <c r="G86" s="37"/>
      <c r="H86" s="37"/>
      <c r="I86" s="37"/>
      <c r="J86" s="38"/>
    </row>
    <row r="87">
      <c r="A87" s="23" t="s">
        <v>22</v>
      </c>
      <c r="B87" s="24"/>
      <c r="C87" s="25" t="s">
        <v>204</v>
      </c>
      <c r="D87" s="26"/>
      <c r="E87" s="23" t="s">
        <v>205</v>
      </c>
      <c r="F87" s="26"/>
      <c r="G87" s="26"/>
      <c r="H87" s="26"/>
      <c r="I87" s="27">
        <f>SUMIFS(I88:I91,A88:A91,"P")</f>
        <v>0</v>
      </c>
      <c r="J87" s="28"/>
    </row>
    <row r="88">
      <c r="A88" s="29" t="s">
        <v>25</v>
      </c>
      <c r="B88" s="29">
        <v>21</v>
      </c>
      <c r="C88" s="30" t="s">
        <v>206</v>
      </c>
      <c r="D88" s="29" t="s">
        <v>45</v>
      </c>
      <c r="E88" s="31" t="s">
        <v>207</v>
      </c>
      <c r="F88" s="32" t="s">
        <v>145</v>
      </c>
      <c r="G88" s="33">
        <v>7.7030000000000003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393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419</v>
      </c>
      <c r="F90" s="37"/>
      <c r="G90" s="37"/>
      <c r="H90" s="37"/>
      <c r="I90" s="37"/>
      <c r="J90" s="38"/>
    </row>
    <row r="91" ht="100.8">
      <c r="A91" s="29" t="s">
        <v>34</v>
      </c>
      <c r="B91" s="36"/>
      <c r="C91" s="37"/>
      <c r="D91" s="37"/>
      <c r="E91" s="31" t="s">
        <v>209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210</v>
      </c>
      <c r="D92" s="26"/>
      <c r="E92" s="23" t="s">
        <v>211</v>
      </c>
      <c r="F92" s="26"/>
      <c r="G92" s="26"/>
      <c r="H92" s="26"/>
      <c r="I92" s="27">
        <f>SUMIFS(I93:I132,A93:A132,"P")</f>
        <v>0</v>
      </c>
      <c r="J92" s="28"/>
    </row>
    <row r="93">
      <c r="A93" s="29" t="s">
        <v>25</v>
      </c>
      <c r="B93" s="29">
        <v>22</v>
      </c>
      <c r="C93" s="30" t="s">
        <v>212</v>
      </c>
      <c r="D93" s="29" t="s">
        <v>45</v>
      </c>
      <c r="E93" s="31" t="s">
        <v>213</v>
      </c>
      <c r="F93" s="32" t="s">
        <v>164</v>
      </c>
      <c r="G93" s="33">
        <v>2477.5439999999999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28.8">
      <c r="A94" s="29" t="s">
        <v>30</v>
      </c>
      <c r="B94" s="36"/>
      <c r="C94" s="37"/>
      <c r="D94" s="37"/>
      <c r="E94" s="31" t="s">
        <v>420</v>
      </c>
      <c r="F94" s="37"/>
      <c r="G94" s="37"/>
      <c r="H94" s="37"/>
      <c r="I94" s="37"/>
      <c r="J94" s="38"/>
    </row>
    <row r="95" ht="100.8">
      <c r="A95" s="29" t="s">
        <v>32</v>
      </c>
      <c r="B95" s="36"/>
      <c r="C95" s="37"/>
      <c r="D95" s="37"/>
      <c r="E95" s="39" t="s">
        <v>421</v>
      </c>
      <c r="F95" s="37"/>
      <c r="G95" s="37"/>
      <c r="H95" s="37"/>
      <c r="I95" s="37"/>
      <c r="J95" s="38"/>
    </row>
    <row r="96" ht="86.4">
      <c r="A96" s="29" t="s">
        <v>34</v>
      </c>
      <c r="B96" s="36"/>
      <c r="C96" s="37"/>
      <c r="D96" s="37"/>
      <c r="E96" s="31" t="s">
        <v>216</v>
      </c>
      <c r="F96" s="37"/>
      <c r="G96" s="37"/>
      <c r="H96" s="37"/>
      <c r="I96" s="37"/>
      <c r="J96" s="38"/>
    </row>
    <row r="97">
      <c r="A97" s="29" t="s">
        <v>25</v>
      </c>
      <c r="B97" s="29">
        <v>23</v>
      </c>
      <c r="C97" s="30" t="s">
        <v>217</v>
      </c>
      <c r="D97" s="29" t="s">
        <v>45</v>
      </c>
      <c r="E97" s="31" t="s">
        <v>218</v>
      </c>
      <c r="F97" s="32" t="s">
        <v>164</v>
      </c>
      <c r="G97" s="33">
        <v>2620.3400000000001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420</v>
      </c>
      <c r="F98" s="37"/>
      <c r="G98" s="37"/>
      <c r="H98" s="37"/>
      <c r="I98" s="37"/>
      <c r="J98" s="38"/>
    </row>
    <row r="99" ht="100.8">
      <c r="A99" s="29" t="s">
        <v>32</v>
      </c>
      <c r="B99" s="36"/>
      <c r="C99" s="37"/>
      <c r="D99" s="37"/>
      <c r="E99" s="39" t="s">
        <v>422</v>
      </c>
      <c r="F99" s="37"/>
      <c r="G99" s="37"/>
      <c r="H99" s="37"/>
      <c r="I99" s="37"/>
      <c r="J99" s="38"/>
    </row>
    <row r="100" ht="86.4">
      <c r="A100" s="29" t="s">
        <v>34</v>
      </c>
      <c r="B100" s="36"/>
      <c r="C100" s="37"/>
      <c r="D100" s="37"/>
      <c r="E100" s="31" t="s">
        <v>216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24</v>
      </c>
      <c r="C101" s="30" t="s">
        <v>423</v>
      </c>
      <c r="D101" s="29" t="s">
        <v>45</v>
      </c>
      <c r="E101" s="31" t="s">
        <v>424</v>
      </c>
      <c r="F101" s="32" t="s">
        <v>164</v>
      </c>
      <c r="G101" s="33">
        <v>2792.9119999999998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3.2">
      <c r="A102" s="29" t="s">
        <v>30</v>
      </c>
      <c r="B102" s="36"/>
      <c r="C102" s="37"/>
      <c r="D102" s="37"/>
      <c r="E102" s="31" t="s">
        <v>425</v>
      </c>
      <c r="F102" s="37"/>
      <c r="G102" s="37"/>
      <c r="H102" s="37"/>
      <c r="I102" s="37"/>
      <c r="J102" s="38"/>
    </row>
    <row r="103" ht="28.8">
      <c r="A103" s="29" t="s">
        <v>32</v>
      </c>
      <c r="B103" s="36"/>
      <c r="C103" s="37"/>
      <c r="D103" s="37"/>
      <c r="E103" s="39" t="s">
        <v>413</v>
      </c>
      <c r="F103" s="37"/>
      <c r="G103" s="37"/>
      <c r="H103" s="37"/>
      <c r="I103" s="37"/>
      <c r="J103" s="38"/>
    </row>
    <row r="104" ht="172.8">
      <c r="A104" s="29" t="s">
        <v>34</v>
      </c>
      <c r="B104" s="36"/>
      <c r="C104" s="37"/>
      <c r="D104" s="37"/>
      <c r="E104" s="31" t="s">
        <v>426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25</v>
      </c>
      <c r="C105" s="30" t="s">
        <v>427</v>
      </c>
      <c r="D105" s="29" t="s">
        <v>45</v>
      </c>
      <c r="E105" s="31" t="s">
        <v>428</v>
      </c>
      <c r="F105" s="32" t="s">
        <v>164</v>
      </c>
      <c r="G105" s="33">
        <v>314.565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28.8">
      <c r="A106" s="29" t="s">
        <v>30</v>
      </c>
      <c r="B106" s="36"/>
      <c r="C106" s="37"/>
      <c r="D106" s="37"/>
      <c r="E106" s="31" t="s">
        <v>429</v>
      </c>
      <c r="F106" s="37"/>
      <c r="G106" s="37"/>
      <c r="H106" s="37"/>
      <c r="I106" s="37"/>
      <c r="J106" s="38"/>
    </row>
    <row r="107">
      <c r="A107" s="29" t="s">
        <v>32</v>
      </c>
      <c r="B107" s="36"/>
      <c r="C107" s="37"/>
      <c r="D107" s="37"/>
      <c r="E107" s="39" t="s">
        <v>430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431</v>
      </c>
      <c r="F108" s="37"/>
      <c r="G108" s="37"/>
      <c r="H108" s="37"/>
      <c r="I108" s="37"/>
      <c r="J108" s="38"/>
    </row>
    <row r="109">
      <c r="A109" s="29" t="s">
        <v>25</v>
      </c>
      <c r="B109" s="29">
        <v>26</v>
      </c>
      <c r="C109" s="30" t="s">
        <v>224</v>
      </c>
      <c r="D109" s="29" t="s">
        <v>45</v>
      </c>
      <c r="E109" s="31" t="s">
        <v>225</v>
      </c>
      <c r="F109" s="32" t="s">
        <v>164</v>
      </c>
      <c r="G109" s="33">
        <v>704.36000000000001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72">
      <c r="A110" s="29" t="s">
        <v>30</v>
      </c>
      <c r="B110" s="36"/>
      <c r="C110" s="37"/>
      <c r="D110" s="37"/>
      <c r="E110" s="31" t="s">
        <v>432</v>
      </c>
      <c r="F110" s="37"/>
      <c r="G110" s="37"/>
      <c r="H110" s="37"/>
      <c r="I110" s="37"/>
      <c r="J110" s="38"/>
    </row>
    <row r="111" ht="43.2">
      <c r="A111" s="29" t="s">
        <v>32</v>
      </c>
      <c r="B111" s="36"/>
      <c r="C111" s="37"/>
      <c r="D111" s="37"/>
      <c r="E111" s="39" t="s">
        <v>433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228</v>
      </c>
      <c r="F112" s="37"/>
      <c r="G112" s="37"/>
      <c r="H112" s="37"/>
      <c r="I112" s="37"/>
      <c r="J112" s="38"/>
    </row>
    <row r="113">
      <c r="A113" s="29" t="s">
        <v>25</v>
      </c>
      <c r="B113" s="29">
        <v>27</v>
      </c>
      <c r="C113" s="30" t="s">
        <v>229</v>
      </c>
      <c r="D113" s="29" t="s">
        <v>45</v>
      </c>
      <c r="E113" s="31" t="s">
        <v>230</v>
      </c>
      <c r="F113" s="32" t="s">
        <v>164</v>
      </c>
      <c r="G113" s="33">
        <v>5509.933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3.2">
      <c r="A114" s="29" t="s">
        <v>30</v>
      </c>
      <c r="B114" s="36"/>
      <c r="C114" s="37"/>
      <c r="D114" s="37"/>
      <c r="E114" s="31" t="s">
        <v>434</v>
      </c>
      <c r="F114" s="37"/>
      <c r="G114" s="37"/>
      <c r="H114" s="37"/>
      <c r="I114" s="37"/>
      <c r="J114" s="38"/>
    </row>
    <row r="115" ht="28.8">
      <c r="A115" s="29" t="s">
        <v>32</v>
      </c>
      <c r="B115" s="36"/>
      <c r="C115" s="37"/>
      <c r="D115" s="37"/>
      <c r="E115" s="39" t="s">
        <v>435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233</v>
      </c>
      <c r="F116" s="37"/>
      <c r="G116" s="37"/>
      <c r="H116" s="37"/>
      <c r="I116" s="37"/>
      <c r="J116" s="38"/>
    </row>
    <row r="117">
      <c r="A117" s="29" t="s">
        <v>25</v>
      </c>
      <c r="B117" s="29">
        <v>28</v>
      </c>
      <c r="C117" s="30" t="s">
        <v>436</v>
      </c>
      <c r="D117" s="29" t="s">
        <v>45</v>
      </c>
      <c r="E117" s="31" t="s">
        <v>437</v>
      </c>
      <c r="F117" s="32" t="s">
        <v>164</v>
      </c>
      <c r="G117" s="33">
        <v>5509.933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3.2">
      <c r="A118" s="29" t="s">
        <v>30</v>
      </c>
      <c r="B118" s="36"/>
      <c r="C118" s="37"/>
      <c r="D118" s="37"/>
      <c r="E118" s="31" t="s">
        <v>438</v>
      </c>
      <c r="F118" s="37"/>
      <c r="G118" s="37"/>
      <c r="H118" s="37"/>
      <c r="I118" s="37"/>
      <c r="J118" s="38"/>
    </row>
    <row r="119" ht="28.8">
      <c r="A119" s="29" t="s">
        <v>32</v>
      </c>
      <c r="B119" s="36"/>
      <c r="C119" s="37"/>
      <c r="D119" s="37"/>
      <c r="E119" s="39" t="s">
        <v>435</v>
      </c>
      <c r="F119" s="37"/>
      <c r="G119" s="37"/>
      <c r="H119" s="37"/>
      <c r="I119" s="37"/>
      <c r="J119" s="38"/>
    </row>
    <row r="120" ht="115.2">
      <c r="A120" s="29" t="s">
        <v>34</v>
      </c>
      <c r="B120" s="36"/>
      <c r="C120" s="37"/>
      <c r="D120" s="37"/>
      <c r="E120" s="31" t="s">
        <v>233</v>
      </c>
      <c r="F120" s="37"/>
      <c r="G120" s="37"/>
      <c r="H120" s="37"/>
      <c r="I120" s="37"/>
      <c r="J120" s="38"/>
    </row>
    <row r="121">
      <c r="A121" s="29" t="s">
        <v>25</v>
      </c>
      <c r="B121" s="29">
        <v>29</v>
      </c>
      <c r="C121" s="30" t="s">
        <v>439</v>
      </c>
      <c r="D121" s="29" t="s">
        <v>45</v>
      </c>
      <c r="E121" s="31" t="s">
        <v>440</v>
      </c>
      <c r="F121" s="32" t="s">
        <v>164</v>
      </c>
      <c r="G121" s="33">
        <v>5509.933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3.2">
      <c r="A122" s="29" t="s">
        <v>30</v>
      </c>
      <c r="B122" s="36"/>
      <c r="C122" s="37"/>
      <c r="D122" s="37"/>
      <c r="E122" s="31" t="s">
        <v>441</v>
      </c>
      <c r="F122" s="37"/>
      <c r="G122" s="37"/>
      <c r="H122" s="37"/>
      <c r="I122" s="37"/>
      <c r="J122" s="38"/>
    </row>
    <row r="123" ht="28.8">
      <c r="A123" s="29" t="s">
        <v>32</v>
      </c>
      <c r="B123" s="36"/>
      <c r="C123" s="37"/>
      <c r="D123" s="37"/>
      <c r="E123" s="39" t="s">
        <v>442</v>
      </c>
      <c r="F123" s="37"/>
      <c r="G123" s="37"/>
      <c r="H123" s="37"/>
      <c r="I123" s="37"/>
      <c r="J123" s="38"/>
    </row>
    <row r="124" ht="100.8">
      <c r="A124" s="29" t="s">
        <v>34</v>
      </c>
      <c r="B124" s="36"/>
      <c r="C124" s="37"/>
      <c r="D124" s="37"/>
      <c r="E124" s="31" t="s">
        <v>443</v>
      </c>
      <c r="F124" s="37"/>
      <c r="G124" s="37"/>
      <c r="H124" s="37"/>
      <c r="I124" s="37"/>
      <c r="J124" s="38"/>
    </row>
    <row r="125">
      <c r="A125" s="29" t="s">
        <v>25</v>
      </c>
      <c r="B125" s="29">
        <v>30</v>
      </c>
      <c r="C125" s="30" t="s">
        <v>234</v>
      </c>
      <c r="D125" s="29" t="s">
        <v>45</v>
      </c>
      <c r="E125" s="31" t="s">
        <v>235</v>
      </c>
      <c r="F125" s="32" t="s">
        <v>164</v>
      </c>
      <c r="G125" s="33">
        <v>5346.9049999999997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28.8">
      <c r="A126" s="29" t="s">
        <v>30</v>
      </c>
      <c r="B126" s="36"/>
      <c r="C126" s="37"/>
      <c r="D126" s="37"/>
      <c r="E126" s="31" t="s">
        <v>444</v>
      </c>
      <c r="F126" s="37"/>
      <c r="G126" s="37"/>
      <c r="H126" s="37"/>
      <c r="I126" s="37"/>
      <c r="J126" s="38"/>
    </row>
    <row r="127" ht="28.8">
      <c r="A127" s="29" t="s">
        <v>32</v>
      </c>
      <c r="B127" s="36"/>
      <c r="C127" s="37"/>
      <c r="D127" s="37"/>
      <c r="E127" s="39" t="s">
        <v>445</v>
      </c>
      <c r="F127" s="37"/>
      <c r="G127" s="37"/>
      <c r="H127" s="37"/>
      <c r="I127" s="37"/>
      <c r="J127" s="38"/>
    </row>
    <row r="128" ht="187.2">
      <c r="A128" s="29" t="s">
        <v>34</v>
      </c>
      <c r="B128" s="36"/>
      <c r="C128" s="37"/>
      <c r="D128" s="37"/>
      <c r="E128" s="31" t="s">
        <v>238</v>
      </c>
      <c r="F128" s="37"/>
      <c r="G128" s="37"/>
      <c r="H128" s="37"/>
      <c r="I128" s="37"/>
      <c r="J128" s="38"/>
    </row>
    <row r="129">
      <c r="A129" s="29" t="s">
        <v>25</v>
      </c>
      <c r="B129" s="29">
        <v>31</v>
      </c>
      <c r="C129" s="30" t="s">
        <v>243</v>
      </c>
      <c r="D129" s="29" t="s">
        <v>45</v>
      </c>
      <c r="E129" s="31" t="s">
        <v>244</v>
      </c>
      <c r="F129" s="32" t="s">
        <v>164</v>
      </c>
      <c r="G129" s="33">
        <v>5509.933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28.8">
      <c r="A130" s="29" t="s">
        <v>30</v>
      </c>
      <c r="B130" s="36"/>
      <c r="C130" s="37"/>
      <c r="D130" s="37"/>
      <c r="E130" s="31" t="s">
        <v>446</v>
      </c>
      <c r="F130" s="37"/>
      <c r="G130" s="37"/>
      <c r="H130" s="37"/>
      <c r="I130" s="37"/>
      <c r="J130" s="38"/>
    </row>
    <row r="131" ht="28.8">
      <c r="A131" s="29" t="s">
        <v>32</v>
      </c>
      <c r="B131" s="36"/>
      <c r="C131" s="37"/>
      <c r="D131" s="37"/>
      <c r="E131" s="39" t="s">
        <v>447</v>
      </c>
      <c r="F131" s="37"/>
      <c r="G131" s="37"/>
      <c r="H131" s="37"/>
      <c r="I131" s="37"/>
      <c r="J131" s="38"/>
    </row>
    <row r="132" ht="187.2">
      <c r="A132" s="29" t="s">
        <v>34</v>
      </c>
      <c r="B132" s="36"/>
      <c r="C132" s="37"/>
      <c r="D132" s="37"/>
      <c r="E132" s="31" t="s">
        <v>238</v>
      </c>
      <c r="F132" s="37"/>
      <c r="G132" s="37"/>
      <c r="H132" s="37"/>
      <c r="I132" s="37"/>
      <c r="J132" s="38"/>
    </row>
    <row r="133">
      <c r="A133" s="23" t="s">
        <v>22</v>
      </c>
      <c r="B133" s="24"/>
      <c r="C133" s="25" t="s">
        <v>356</v>
      </c>
      <c r="D133" s="26"/>
      <c r="E133" s="23" t="s">
        <v>357</v>
      </c>
      <c r="F133" s="26"/>
      <c r="G133" s="26"/>
      <c r="H133" s="26"/>
      <c r="I133" s="27">
        <f>SUMIFS(I134:I137,A134:A137,"P")</f>
        <v>0</v>
      </c>
      <c r="J133" s="28"/>
    </row>
    <row r="134">
      <c r="A134" s="29" t="s">
        <v>25</v>
      </c>
      <c r="B134" s="29">
        <v>32</v>
      </c>
      <c r="C134" s="30" t="s">
        <v>448</v>
      </c>
      <c r="D134" s="29" t="s">
        <v>45</v>
      </c>
      <c r="E134" s="31" t="s">
        <v>449</v>
      </c>
      <c r="F134" s="32" t="s">
        <v>69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393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33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450</v>
      </c>
      <c r="F137" s="37"/>
      <c r="G137" s="37"/>
      <c r="H137" s="37"/>
      <c r="I137" s="37"/>
      <c r="J137" s="38"/>
    </row>
    <row r="138">
      <c r="A138" s="23" t="s">
        <v>22</v>
      </c>
      <c r="B138" s="24"/>
      <c r="C138" s="25" t="s">
        <v>80</v>
      </c>
      <c r="D138" s="26"/>
      <c r="E138" s="23" t="s">
        <v>81</v>
      </c>
      <c r="F138" s="26"/>
      <c r="G138" s="26"/>
      <c r="H138" s="26"/>
      <c r="I138" s="27">
        <f>SUMIFS(I139:I182,A139:A182,"P")</f>
        <v>0</v>
      </c>
      <c r="J138" s="28"/>
    </row>
    <row r="139">
      <c r="A139" s="29" t="s">
        <v>25</v>
      </c>
      <c r="B139" s="29">
        <v>33</v>
      </c>
      <c r="C139" s="30" t="s">
        <v>451</v>
      </c>
      <c r="D139" s="29" t="s">
        <v>45</v>
      </c>
      <c r="E139" s="31" t="s">
        <v>452</v>
      </c>
      <c r="F139" s="32" t="s">
        <v>69</v>
      </c>
      <c r="G139" s="33">
        <v>113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31" t="s">
        <v>393</v>
      </c>
      <c r="F140" s="37"/>
      <c r="G140" s="37"/>
      <c r="H140" s="37"/>
      <c r="I140" s="37"/>
      <c r="J140" s="38"/>
    </row>
    <row r="141" ht="43.2">
      <c r="A141" s="29" t="s">
        <v>32</v>
      </c>
      <c r="B141" s="36"/>
      <c r="C141" s="37"/>
      <c r="D141" s="37"/>
      <c r="E141" s="39" t="s">
        <v>453</v>
      </c>
      <c r="F141" s="37"/>
      <c r="G141" s="37"/>
      <c r="H141" s="37"/>
      <c r="I141" s="37"/>
      <c r="J141" s="38"/>
    </row>
    <row r="142" ht="86.4">
      <c r="A142" s="29" t="s">
        <v>34</v>
      </c>
      <c r="B142" s="36"/>
      <c r="C142" s="37"/>
      <c r="D142" s="37"/>
      <c r="E142" s="31" t="s">
        <v>250</v>
      </c>
      <c r="F142" s="37"/>
      <c r="G142" s="37"/>
      <c r="H142" s="37"/>
      <c r="I142" s="37"/>
      <c r="J142" s="38"/>
    </row>
    <row r="143" ht="28.8">
      <c r="A143" s="29" t="s">
        <v>25</v>
      </c>
      <c r="B143" s="29">
        <v>34</v>
      </c>
      <c r="C143" s="30" t="s">
        <v>251</v>
      </c>
      <c r="D143" s="29" t="s">
        <v>45</v>
      </c>
      <c r="E143" s="31" t="s">
        <v>252</v>
      </c>
      <c r="F143" s="32" t="s">
        <v>69</v>
      </c>
      <c r="G143" s="33">
        <v>12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129.6">
      <c r="A144" s="29" t="s">
        <v>30</v>
      </c>
      <c r="B144" s="36"/>
      <c r="C144" s="37"/>
      <c r="D144" s="37"/>
      <c r="E144" s="31" t="s">
        <v>454</v>
      </c>
      <c r="F144" s="37"/>
      <c r="G144" s="37"/>
      <c r="H144" s="37"/>
      <c r="I144" s="37"/>
      <c r="J144" s="38"/>
    </row>
    <row r="145">
      <c r="A145" s="29" t="s">
        <v>32</v>
      </c>
      <c r="B145" s="36"/>
      <c r="C145" s="37"/>
      <c r="D145" s="37"/>
      <c r="E145" s="39" t="s">
        <v>254</v>
      </c>
      <c r="F145" s="37"/>
      <c r="G145" s="37"/>
      <c r="H145" s="37"/>
      <c r="I145" s="37"/>
      <c r="J145" s="38"/>
    </row>
    <row r="146" ht="57.6">
      <c r="A146" s="29" t="s">
        <v>34</v>
      </c>
      <c r="B146" s="36"/>
      <c r="C146" s="37"/>
      <c r="D146" s="37"/>
      <c r="E146" s="31" t="s">
        <v>255</v>
      </c>
      <c r="F146" s="37"/>
      <c r="G146" s="37"/>
      <c r="H146" s="37"/>
      <c r="I146" s="37"/>
      <c r="J146" s="38"/>
    </row>
    <row r="147">
      <c r="A147" s="29" t="s">
        <v>25</v>
      </c>
      <c r="B147" s="29">
        <v>35</v>
      </c>
      <c r="C147" s="30" t="s">
        <v>256</v>
      </c>
      <c r="D147" s="29" t="s">
        <v>45</v>
      </c>
      <c r="E147" s="31" t="s">
        <v>257</v>
      </c>
      <c r="F147" s="32" t="s">
        <v>69</v>
      </c>
      <c r="G147" s="33">
        <v>16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30</v>
      </c>
      <c r="B148" s="36"/>
      <c r="C148" s="37"/>
      <c r="D148" s="37"/>
      <c r="E148" s="31" t="s">
        <v>393</v>
      </c>
      <c r="F148" s="37"/>
      <c r="G148" s="37"/>
      <c r="H148" s="37"/>
      <c r="I148" s="37"/>
      <c r="J148" s="38"/>
    </row>
    <row r="149">
      <c r="A149" s="29" t="s">
        <v>32</v>
      </c>
      <c r="B149" s="36"/>
      <c r="C149" s="37"/>
      <c r="D149" s="37"/>
      <c r="E149" s="39" t="s">
        <v>455</v>
      </c>
      <c r="F149" s="37"/>
      <c r="G149" s="37"/>
      <c r="H149" s="37"/>
      <c r="I149" s="37"/>
      <c r="J149" s="38"/>
    </row>
    <row r="150" ht="72">
      <c r="A150" s="29" t="s">
        <v>34</v>
      </c>
      <c r="B150" s="36"/>
      <c r="C150" s="37"/>
      <c r="D150" s="37"/>
      <c r="E150" s="31" t="s">
        <v>89</v>
      </c>
      <c r="F150" s="37"/>
      <c r="G150" s="37"/>
      <c r="H150" s="37"/>
      <c r="I150" s="37"/>
      <c r="J150" s="38"/>
    </row>
    <row r="151">
      <c r="A151" s="29" t="s">
        <v>25</v>
      </c>
      <c r="B151" s="29">
        <v>36</v>
      </c>
      <c r="C151" s="30" t="s">
        <v>259</v>
      </c>
      <c r="D151" s="29" t="s">
        <v>45</v>
      </c>
      <c r="E151" s="31" t="s">
        <v>260</v>
      </c>
      <c r="F151" s="32" t="s">
        <v>69</v>
      </c>
      <c r="G151" s="33">
        <v>8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30</v>
      </c>
      <c r="B152" s="36"/>
      <c r="C152" s="37"/>
      <c r="D152" s="37"/>
      <c r="E152" s="31" t="s">
        <v>393</v>
      </c>
      <c r="F152" s="37"/>
      <c r="G152" s="37"/>
      <c r="H152" s="37"/>
      <c r="I152" s="37"/>
      <c r="J152" s="38"/>
    </row>
    <row r="153">
      <c r="A153" s="29" t="s">
        <v>32</v>
      </c>
      <c r="B153" s="36"/>
      <c r="C153" s="37"/>
      <c r="D153" s="37"/>
      <c r="E153" s="39" t="s">
        <v>456</v>
      </c>
      <c r="F153" s="37"/>
      <c r="G153" s="37"/>
      <c r="H153" s="37"/>
      <c r="I153" s="37"/>
      <c r="J153" s="38"/>
    </row>
    <row r="154" ht="72">
      <c r="A154" s="29" t="s">
        <v>34</v>
      </c>
      <c r="B154" s="36"/>
      <c r="C154" s="37"/>
      <c r="D154" s="37"/>
      <c r="E154" s="31" t="s">
        <v>89</v>
      </c>
      <c r="F154" s="37"/>
      <c r="G154" s="37"/>
      <c r="H154" s="37"/>
      <c r="I154" s="37"/>
      <c r="J154" s="38"/>
    </row>
    <row r="155" ht="28.8">
      <c r="A155" s="29" t="s">
        <v>25</v>
      </c>
      <c r="B155" s="29">
        <v>37</v>
      </c>
      <c r="C155" s="30" t="s">
        <v>262</v>
      </c>
      <c r="D155" s="29" t="s">
        <v>45</v>
      </c>
      <c r="E155" s="31" t="s">
        <v>263</v>
      </c>
      <c r="F155" s="32" t="s">
        <v>69</v>
      </c>
      <c r="G155" s="33">
        <v>6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30</v>
      </c>
      <c r="B156" s="36"/>
      <c r="C156" s="37"/>
      <c r="D156" s="37"/>
      <c r="E156" s="31" t="s">
        <v>393</v>
      </c>
      <c r="F156" s="37"/>
      <c r="G156" s="37"/>
      <c r="H156" s="37"/>
      <c r="I156" s="37"/>
      <c r="J156" s="38"/>
    </row>
    <row r="157">
      <c r="A157" s="29" t="s">
        <v>32</v>
      </c>
      <c r="B157" s="36"/>
      <c r="C157" s="37"/>
      <c r="D157" s="37"/>
      <c r="E157" s="39" t="s">
        <v>457</v>
      </c>
      <c r="F157" s="37"/>
      <c r="G157" s="37"/>
      <c r="H157" s="37"/>
      <c r="I157" s="37"/>
      <c r="J157" s="38"/>
    </row>
    <row r="158" ht="86.4">
      <c r="A158" s="29" t="s">
        <v>34</v>
      </c>
      <c r="B158" s="36"/>
      <c r="C158" s="37"/>
      <c r="D158" s="37"/>
      <c r="E158" s="31" t="s">
        <v>265</v>
      </c>
      <c r="F158" s="37"/>
      <c r="G158" s="37"/>
      <c r="H158" s="37"/>
      <c r="I158" s="37"/>
      <c r="J158" s="38"/>
    </row>
    <row r="159" ht="28.8">
      <c r="A159" s="29" t="s">
        <v>25</v>
      </c>
      <c r="B159" s="29">
        <v>38</v>
      </c>
      <c r="C159" s="30" t="s">
        <v>266</v>
      </c>
      <c r="D159" s="29" t="s">
        <v>45</v>
      </c>
      <c r="E159" s="31" t="s">
        <v>267</v>
      </c>
      <c r="F159" s="32" t="s">
        <v>164</v>
      </c>
      <c r="G159" s="33">
        <v>272.56299999999999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30</v>
      </c>
      <c r="B160" s="36"/>
      <c r="C160" s="37"/>
      <c r="D160" s="37"/>
      <c r="E160" s="31" t="s">
        <v>393</v>
      </c>
      <c r="F160" s="37"/>
      <c r="G160" s="37"/>
      <c r="H160" s="37"/>
      <c r="I160" s="37"/>
      <c r="J160" s="38"/>
    </row>
    <row r="161">
      <c r="A161" s="29" t="s">
        <v>32</v>
      </c>
      <c r="B161" s="36"/>
      <c r="C161" s="37"/>
      <c r="D161" s="37"/>
      <c r="E161" s="39" t="s">
        <v>458</v>
      </c>
      <c r="F161" s="37"/>
      <c r="G161" s="37"/>
      <c r="H161" s="37"/>
      <c r="I161" s="37"/>
      <c r="J161" s="38"/>
    </row>
    <row r="162" ht="100.8">
      <c r="A162" s="29" t="s">
        <v>34</v>
      </c>
      <c r="B162" s="36"/>
      <c r="C162" s="37"/>
      <c r="D162" s="37"/>
      <c r="E162" s="31" t="s">
        <v>269</v>
      </c>
      <c r="F162" s="37"/>
      <c r="G162" s="37"/>
      <c r="H162" s="37"/>
      <c r="I162" s="37"/>
      <c r="J162" s="38"/>
    </row>
    <row r="163" ht="28.8">
      <c r="A163" s="29" t="s">
        <v>25</v>
      </c>
      <c r="B163" s="29">
        <v>39</v>
      </c>
      <c r="C163" s="30" t="s">
        <v>270</v>
      </c>
      <c r="D163" s="29" t="s">
        <v>45</v>
      </c>
      <c r="E163" s="31" t="s">
        <v>271</v>
      </c>
      <c r="F163" s="32" t="s">
        <v>164</v>
      </c>
      <c r="G163" s="33">
        <v>272.56299999999999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30</v>
      </c>
      <c r="B164" s="36"/>
      <c r="C164" s="37"/>
      <c r="D164" s="37"/>
      <c r="E164" s="31" t="s">
        <v>393</v>
      </c>
      <c r="F164" s="37"/>
      <c r="G164" s="37"/>
      <c r="H164" s="37"/>
      <c r="I164" s="37"/>
      <c r="J164" s="38"/>
    </row>
    <row r="165">
      <c r="A165" s="29" t="s">
        <v>32</v>
      </c>
      <c r="B165" s="36"/>
      <c r="C165" s="37"/>
      <c r="D165" s="37"/>
      <c r="E165" s="39" t="s">
        <v>458</v>
      </c>
      <c r="F165" s="37"/>
      <c r="G165" s="37"/>
      <c r="H165" s="37"/>
      <c r="I165" s="37"/>
      <c r="J165" s="38"/>
    </row>
    <row r="166" ht="100.8">
      <c r="A166" s="29" t="s">
        <v>34</v>
      </c>
      <c r="B166" s="36"/>
      <c r="C166" s="37"/>
      <c r="D166" s="37"/>
      <c r="E166" s="31" t="s">
        <v>269</v>
      </c>
      <c r="F166" s="37"/>
      <c r="G166" s="37"/>
      <c r="H166" s="37"/>
      <c r="I166" s="37"/>
      <c r="J166" s="38"/>
    </row>
    <row r="167">
      <c r="A167" s="29" t="s">
        <v>25</v>
      </c>
      <c r="B167" s="29">
        <v>40</v>
      </c>
      <c r="C167" s="30" t="s">
        <v>272</v>
      </c>
      <c r="D167" s="29" t="s">
        <v>45</v>
      </c>
      <c r="E167" s="31" t="s">
        <v>273</v>
      </c>
      <c r="F167" s="32" t="s">
        <v>155</v>
      </c>
      <c r="G167" s="33">
        <v>102.7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28.8">
      <c r="A168" s="29" t="s">
        <v>30</v>
      </c>
      <c r="B168" s="36"/>
      <c r="C168" s="37"/>
      <c r="D168" s="37"/>
      <c r="E168" s="31" t="s">
        <v>459</v>
      </c>
      <c r="F168" s="37"/>
      <c r="G168" s="37"/>
      <c r="H168" s="37"/>
      <c r="I168" s="37"/>
      <c r="J168" s="38"/>
    </row>
    <row r="169">
      <c r="A169" s="29" t="s">
        <v>32</v>
      </c>
      <c r="B169" s="36"/>
      <c r="C169" s="37"/>
      <c r="D169" s="37"/>
      <c r="E169" s="39" t="s">
        <v>460</v>
      </c>
      <c r="F169" s="37"/>
      <c r="G169" s="37"/>
      <c r="H169" s="37"/>
      <c r="I169" s="37"/>
      <c r="J169" s="38"/>
    </row>
    <row r="170" ht="86.4">
      <c r="A170" s="29" t="s">
        <v>34</v>
      </c>
      <c r="B170" s="36"/>
      <c r="C170" s="37"/>
      <c r="D170" s="37"/>
      <c r="E170" s="31" t="s">
        <v>276</v>
      </c>
      <c r="F170" s="37"/>
      <c r="G170" s="37"/>
      <c r="H170" s="37"/>
      <c r="I170" s="37"/>
      <c r="J170" s="38"/>
    </row>
    <row r="171">
      <c r="A171" s="29" t="s">
        <v>25</v>
      </c>
      <c r="B171" s="29">
        <v>41</v>
      </c>
      <c r="C171" s="30" t="s">
        <v>277</v>
      </c>
      <c r="D171" s="29" t="s">
        <v>45</v>
      </c>
      <c r="E171" s="31" t="s">
        <v>278</v>
      </c>
      <c r="F171" s="32" t="s">
        <v>155</v>
      </c>
      <c r="G171" s="33">
        <v>73.200000000000003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43.2">
      <c r="A172" s="29" t="s">
        <v>30</v>
      </c>
      <c r="B172" s="36"/>
      <c r="C172" s="37"/>
      <c r="D172" s="37"/>
      <c r="E172" s="31" t="s">
        <v>461</v>
      </c>
      <c r="F172" s="37"/>
      <c r="G172" s="37"/>
      <c r="H172" s="37"/>
      <c r="I172" s="37"/>
      <c r="J172" s="38"/>
    </row>
    <row r="173" ht="43.2">
      <c r="A173" s="29" t="s">
        <v>32</v>
      </c>
      <c r="B173" s="36"/>
      <c r="C173" s="37"/>
      <c r="D173" s="37"/>
      <c r="E173" s="39" t="s">
        <v>462</v>
      </c>
      <c r="F173" s="37"/>
      <c r="G173" s="37"/>
      <c r="H173" s="37"/>
      <c r="I173" s="37"/>
      <c r="J173" s="38"/>
    </row>
    <row r="174" ht="72">
      <c r="A174" s="29" t="s">
        <v>34</v>
      </c>
      <c r="B174" s="36"/>
      <c r="C174" s="37"/>
      <c r="D174" s="37"/>
      <c r="E174" s="31" t="s">
        <v>281</v>
      </c>
      <c r="F174" s="37"/>
      <c r="G174" s="37"/>
      <c r="H174" s="37"/>
      <c r="I174" s="37"/>
      <c r="J174" s="38"/>
    </row>
    <row r="175">
      <c r="A175" s="29" t="s">
        <v>25</v>
      </c>
      <c r="B175" s="29">
        <v>42</v>
      </c>
      <c r="C175" s="30" t="s">
        <v>282</v>
      </c>
      <c r="D175" s="29" t="s">
        <v>45</v>
      </c>
      <c r="E175" s="31" t="s">
        <v>283</v>
      </c>
      <c r="F175" s="32" t="s">
        <v>145</v>
      </c>
      <c r="G175" s="33">
        <v>0.11799999999999999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28.8">
      <c r="A176" s="29" t="s">
        <v>30</v>
      </c>
      <c r="B176" s="36"/>
      <c r="C176" s="37"/>
      <c r="D176" s="37"/>
      <c r="E176" s="31" t="s">
        <v>463</v>
      </c>
      <c r="F176" s="37"/>
      <c r="G176" s="37"/>
      <c r="H176" s="37"/>
      <c r="I176" s="37"/>
      <c r="J176" s="38"/>
    </row>
    <row r="177" ht="43.2">
      <c r="A177" s="29" t="s">
        <v>32</v>
      </c>
      <c r="B177" s="36"/>
      <c r="C177" s="37"/>
      <c r="D177" s="37"/>
      <c r="E177" s="39" t="s">
        <v>464</v>
      </c>
      <c r="F177" s="37"/>
      <c r="G177" s="37"/>
      <c r="H177" s="37"/>
      <c r="I177" s="37"/>
      <c r="J177" s="38"/>
    </row>
    <row r="178" ht="86.4">
      <c r="A178" s="29" t="s">
        <v>34</v>
      </c>
      <c r="B178" s="36"/>
      <c r="C178" s="37"/>
      <c r="D178" s="37"/>
      <c r="E178" s="31" t="s">
        <v>286</v>
      </c>
      <c r="F178" s="37"/>
      <c r="G178" s="37"/>
      <c r="H178" s="37"/>
      <c r="I178" s="37"/>
      <c r="J178" s="38"/>
    </row>
    <row r="179">
      <c r="A179" s="29" t="s">
        <v>25</v>
      </c>
      <c r="B179" s="29">
        <v>43</v>
      </c>
      <c r="C179" s="30" t="s">
        <v>465</v>
      </c>
      <c r="D179" s="29" t="s">
        <v>45</v>
      </c>
      <c r="E179" s="31" t="s">
        <v>466</v>
      </c>
      <c r="F179" s="32" t="s">
        <v>164</v>
      </c>
      <c r="G179" s="33">
        <v>21.350000000000001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28.8">
      <c r="A180" s="29" t="s">
        <v>30</v>
      </c>
      <c r="B180" s="36"/>
      <c r="C180" s="37"/>
      <c r="D180" s="37"/>
      <c r="E180" s="31" t="s">
        <v>467</v>
      </c>
      <c r="F180" s="37"/>
      <c r="G180" s="37"/>
      <c r="H180" s="37"/>
      <c r="I180" s="37"/>
      <c r="J180" s="38"/>
    </row>
    <row r="181">
      <c r="A181" s="29" t="s">
        <v>32</v>
      </c>
      <c r="B181" s="36"/>
      <c r="C181" s="37"/>
      <c r="D181" s="37"/>
      <c r="E181" s="39" t="s">
        <v>468</v>
      </c>
      <c r="F181" s="37"/>
      <c r="G181" s="37"/>
      <c r="H181" s="37"/>
      <c r="I181" s="37"/>
      <c r="J181" s="38"/>
    </row>
    <row r="182" ht="144">
      <c r="A182" s="29" t="s">
        <v>34</v>
      </c>
      <c r="B182" s="41"/>
      <c r="C182" s="42"/>
      <c r="D182" s="42"/>
      <c r="E182" s="31" t="s">
        <v>469</v>
      </c>
      <c r="F182" s="42"/>
      <c r="G182" s="42"/>
      <c r="H182" s="42"/>
      <c r="I182" s="42"/>
      <c r="J18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470</v>
      </c>
      <c r="I3" s="16">
        <f>SUMIFS(I8:I34,A8:A34,"SD")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470</v>
      </c>
      <c r="D4" s="13"/>
      <c r="E4" s="14" t="s">
        <v>293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471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SUMIFS(I14:I21,A14:A21,"P")</f>
        <v>0</v>
      </c>
      <c r="J13" s="28"/>
    </row>
    <row r="14">
      <c r="A14" s="29" t="s">
        <v>25</v>
      </c>
      <c r="B14" s="29">
        <v>2</v>
      </c>
      <c r="C14" s="30" t="s">
        <v>295</v>
      </c>
      <c r="D14" s="29" t="s">
        <v>45</v>
      </c>
      <c r="E14" s="31" t="s">
        <v>296</v>
      </c>
      <c r="F14" s="32" t="s">
        <v>132</v>
      </c>
      <c r="G14" s="33">
        <v>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31" t="s">
        <v>393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472</v>
      </c>
      <c r="F16" s="37"/>
      <c r="G16" s="37"/>
      <c r="H16" s="37"/>
      <c r="I16" s="37"/>
      <c r="J16" s="38"/>
    </row>
    <row r="17" ht="409.5">
      <c r="A17" s="29" t="s">
        <v>34</v>
      </c>
      <c r="B17" s="36"/>
      <c r="C17" s="37"/>
      <c r="D17" s="37"/>
      <c r="E17" s="31" t="s">
        <v>298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175</v>
      </c>
      <c r="D18" s="29" t="s">
        <v>45</v>
      </c>
      <c r="E18" s="31" t="s">
        <v>176</v>
      </c>
      <c r="F18" s="32" t="s">
        <v>145</v>
      </c>
      <c r="G18" s="33">
        <v>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393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473</v>
      </c>
      <c r="F20" s="37"/>
      <c r="G20" s="37"/>
      <c r="H20" s="37"/>
      <c r="I20" s="37"/>
      <c r="J20" s="38"/>
    </row>
    <row r="21" ht="244.8">
      <c r="A21" s="29" t="s">
        <v>34</v>
      </c>
      <c r="B21" s="36"/>
      <c r="C21" s="37"/>
      <c r="D21" s="37"/>
      <c r="E21" s="31" t="s">
        <v>179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210</v>
      </c>
      <c r="D22" s="26"/>
      <c r="E22" s="23" t="s">
        <v>211</v>
      </c>
      <c r="F22" s="26"/>
      <c r="G22" s="26"/>
      <c r="H22" s="26"/>
      <c r="I22" s="27">
        <f>SUMIFS(I23:I34,A23:A34,"P")</f>
        <v>0</v>
      </c>
      <c r="J22" s="28"/>
    </row>
    <row r="23">
      <c r="A23" s="29" t="s">
        <v>25</v>
      </c>
      <c r="B23" s="29">
        <v>4</v>
      </c>
      <c r="C23" s="30" t="s">
        <v>300</v>
      </c>
      <c r="D23" s="29" t="s">
        <v>45</v>
      </c>
      <c r="E23" s="31" t="s">
        <v>301</v>
      </c>
      <c r="F23" s="32" t="s">
        <v>164</v>
      </c>
      <c r="G23" s="33">
        <v>60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30</v>
      </c>
      <c r="B24" s="36"/>
      <c r="C24" s="37"/>
      <c r="D24" s="37"/>
      <c r="E24" s="31" t="s">
        <v>474</v>
      </c>
      <c r="F24" s="37"/>
      <c r="G24" s="37"/>
      <c r="H24" s="37"/>
      <c r="I24" s="37"/>
      <c r="J24" s="38"/>
    </row>
    <row r="25">
      <c r="A25" s="29" t="s">
        <v>32</v>
      </c>
      <c r="B25" s="36"/>
      <c r="C25" s="37"/>
      <c r="D25" s="37"/>
      <c r="E25" s="39" t="s">
        <v>475</v>
      </c>
      <c r="F25" s="37"/>
      <c r="G25" s="37"/>
      <c r="H25" s="37"/>
      <c r="I25" s="37"/>
      <c r="J25" s="38"/>
    </row>
    <row r="26" ht="144">
      <c r="A26" s="29" t="s">
        <v>34</v>
      </c>
      <c r="B26" s="36"/>
      <c r="C26" s="37"/>
      <c r="D26" s="37"/>
      <c r="E26" s="31" t="s">
        <v>223</v>
      </c>
      <c r="F26" s="37"/>
      <c r="G26" s="37"/>
      <c r="H26" s="37"/>
      <c r="I26" s="37"/>
      <c r="J26" s="38"/>
    </row>
    <row r="27">
      <c r="A27" s="29" t="s">
        <v>25</v>
      </c>
      <c r="B27" s="29">
        <v>5</v>
      </c>
      <c r="C27" s="30" t="s">
        <v>304</v>
      </c>
      <c r="D27" s="29" t="s">
        <v>45</v>
      </c>
      <c r="E27" s="31" t="s">
        <v>305</v>
      </c>
      <c r="F27" s="32" t="s">
        <v>145</v>
      </c>
      <c r="G27" s="33">
        <v>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31" t="s">
        <v>393</v>
      </c>
      <c r="F28" s="37"/>
      <c r="G28" s="37"/>
      <c r="H28" s="37"/>
      <c r="I28" s="37"/>
      <c r="J28" s="38"/>
    </row>
    <row r="29" ht="28.8">
      <c r="A29" s="29" t="s">
        <v>32</v>
      </c>
      <c r="B29" s="36"/>
      <c r="C29" s="37"/>
      <c r="D29" s="37"/>
      <c r="E29" s="39" t="s">
        <v>476</v>
      </c>
      <c r="F29" s="37"/>
      <c r="G29" s="37"/>
      <c r="H29" s="37"/>
      <c r="I29" s="37"/>
      <c r="J29" s="38"/>
    </row>
    <row r="30" ht="86.4">
      <c r="A30" s="29" t="s">
        <v>34</v>
      </c>
      <c r="B30" s="36"/>
      <c r="C30" s="37"/>
      <c r="D30" s="37"/>
      <c r="E30" s="31" t="s">
        <v>216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229</v>
      </c>
      <c r="D31" s="29" t="s">
        <v>45</v>
      </c>
      <c r="E31" s="31" t="s">
        <v>230</v>
      </c>
      <c r="F31" s="32" t="s">
        <v>164</v>
      </c>
      <c r="G31" s="33">
        <v>60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3.2">
      <c r="A32" s="29" t="s">
        <v>30</v>
      </c>
      <c r="B32" s="36"/>
      <c r="C32" s="37"/>
      <c r="D32" s="37"/>
      <c r="E32" s="31" t="s">
        <v>434</v>
      </c>
      <c r="F32" s="37"/>
      <c r="G32" s="37"/>
      <c r="H32" s="37"/>
      <c r="I32" s="37"/>
      <c r="J32" s="38"/>
    </row>
    <row r="33">
      <c r="A33" s="29" t="s">
        <v>32</v>
      </c>
      <c r="B33" s="36"/>
      <c r="C33" s="37"/>
      <c r="D33" s="37"/>
      <c r="E33" s="39" t="s">
        <v>477</v>
      </c>
      <c r="F33" s="37"/>
      <c r="G33" s="37"/>
      <c r="H33" s="37"/>
      <c r="I33" s="37"/>
      <c r="J33" s="38"/>
    </row>
    <row r="34" ht="115.2">
      <c r="A34" s="29" t="s">
        <v>34</v>
      </c>
      <c r="B34" s="41"/>
      <c r="C34" s="42"/>
      <c r="D34" s="42"/>
      <c r="E34" s="31" t="s">
        <v>233</v>
      </c>
      <c r="F34" s="42"/>
      <c r="G34" s="42"/>
      <c r="H34" s="42"/>
      <c r="I34" s="42"/>
      <c r="J34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478</v>
      </c>
      <c r="I3" s="16">
        <f>SUMIFS(I8:I91,A8:A91,"SD")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478</v>
      </c>
      <c r="D4" s="13"/>
      <c r="E4" s="14" t="s">
        <v>309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135</v>
      </c>
      <c r="D9" s="29" t="s">
        <v>45</v>
      </c>
      <c r="E9" s="31" t="s">
        <v>136</v>
      </c>
      <c r="F9" s="32" t="s">
        <v>137</v>
      </c>
      <c r="G9" s="33">
        <v>29.736000000000001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138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479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140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311</v>
      </c>
      <c r="D13" s="29" t="s">
        <v>45</v>
      </c>
      <c r="E13" s="31" t="s">
        <v>312</v>
      </c>
      <c r="F13" s="32" t="s">
        <v>137</v>
      </c>
      <c r="G13" s="33">
        <v>35.377000000000002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28.8">
      <c r="A14" s="29" t="s">
        <v>30</v>
      </c>
      <c r="B14" s="36"/>
      <c r="C14" s="37"/>
      <c r="D14" s="37"/>
      <c r="E14" s="31" t="s">
        <v>313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480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171</v>
      </c>
      <c r="D18" s="29" t="s">
        <v>45</v>
      </c>
      <c r="E18" s="31" t="s">
        <v>172</v>
      </c>
      <c r="F18" s="32" t="s">
        <v>145</v>
      </c>
      <c r="G18" s="33">
        <v>29.736000000000001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393</v>
      </c>
      <c r="F19" s="37"/>
      <c r="G19" s="37"/>
      <c r="H19" s="37"/>
      <c r="I19" s="37"/>
      <c r="J19" s="38"/>
    </row>
    <row r="20" ht="144">
      <c r="A20" s="29" t="s">
        <v>32</v>
      </c>
      <c r="B20" s="36"/>
      <c r="C20" s="37"/>
      <c r="D20" s="37"/>
      <c r="E20" s="39" t="s">
        <v>481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174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175</v>
      </c>
      <c r="D22" s="29" t="s">
        <v>45</v>
      </c>
      <c r="E22" s="31" t="s">
        <v>176</v>
      </c>
      <c r="F22" s="32" t="s">
        <v>145</v>
      </c>
      <c r="G22" s="33">
        <v>29.736000000000001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393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482</v>
      </c>
      <c r="F24" s="37"/>
      <c r="G24" s="37"/>
      <c r="H24" s="37"/>
      <c r="I24" s="37"/>
      <c r="J24" s="38"/>
    </row>
    <row r="25" ht="244.8">
      <c r="A25" s="29" t="s">
        <v>34</v>
      </c>
      <c r="B25" s="36"/>
      <c r="C25" s="37"/>
      <c r="D25" s="37"/>
      <c r="E25" s="31" t="s">
        <v>179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317</v>
      </c>
      <c r="D26" s="29" t="s">
        <v>45</v>
      </c>
      <c r="E26" s="31" t="s">
        <v>318</v>
      </c>
      <c r="F26" s="32" t="s">
        <v>145</v>
      </c>
      <c r="G26" s="33">
        <v>48.838999999999999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393</v>
      </c>
      <c r="F27" s="37"/>
      <c r="G27" s="37"/>
      <c r="H27" s="37"/>
      <c r="I27" s="37"/>
      <c r="J27" s="38"/>
    </row>
    <row r="28" ht="158.4">
      <c r="A28" s="29" t="s">
        <v>32</v>
      </c>
      <c r="B28" s="36"/>
      <c r="C28" s="37"/>
      <c r="D28" s="37"/>
      <c r="E28" s="39" t="s">
        <v>483</v>
      </c>
      <c r="F28" s="37"/>
      <c r="G28" s="37"/>
      <c r="H28" s="37"/>
      <c r="I28" s="37"/>
      <c r="J28" s="38"/>
    </row>
    <row r="29" ht="316.8">
      <c r="A29" s="29" t="s">
        <v>34</v>
      </c>
      <c r="B29" s="36"/>
      <c r="C29" s="37"/>
      <c r="D29" s="37"/>
      <c r="E29" s="31" t="s">
        <v>320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180</v>
      </c>
      <c r="D30" s="29" t="s">
        <v>45</v>
      </c>
      <c r="E30" s="31" t="s">
        <v>181</v>
      </c>
      <c r="F30" s="32" t="s">
        <v>145</v>
      </c>
      <c r="G30" s="33">
        <v>1.6870000000000001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393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484</v>
      </c>
      <c r="F32" s="37"/>
      <c r="G32" s="37"/>
      <c r="H32" s="37"/>
      <c r="I32" s="37"/>
      <c r="J32" s="38"/>
    </row>
    <row r="33" ht="302.4">
      <c r="A33" s="29" t="s">
        <v>34</v>
      </c>
      <c r="B33" s="36"/>
      <c r="C33" s="37"/>
      <c r="D33" s="37"/>
      <c r="E33" s="31" t="s">
        <v>184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322</v>
      </c>
      <c r="D34" s="29" t="s">
        <v>45</v>
      </c>
      <c r="E34" s="31" t="s">
        <v>323</v>
      </c>
      <c r="F34" s="32" t="s">
        <v>164</v>
      </c>
      <c r="G34" s="33">
        <v>104.34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393</v>
      </c>
      <c r="F35" s="37"/>
      <c r="G35" s="37"/>
      <c r="H35" s="37"/>
      <c r="I35" s="37"/>
      <c r="J35" s="38"/>
    </row>
    <row r="36" ht="86.4">
      <c r="A36" s="29" t="s">
        <v>32</v>
      </c>
      <c r="B36" s="36"/>
      <c r="C36" s="37"/>
      <c r="D36" s="37"/>
      <c r="E36" s="39" t="s">
        <v>485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325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204</v>
      </c>
      <c r="D38" s="26"/>
      <c r="E38" s="23" t="s">
        <v>205</v>
      </c>
      <c r="F38" s="26"/>
      <c r="G38" s="26"/>
      <c r="H38" s="26"/>
      <c r="I38" s="27">
        <f>SUMIFS(I39:I66,A39:A66,"P")</f>
        <v>0</v>
      </c>
      <c r="J38" s="28"/>
    </row>
    <row r="39">
      <c r="A39" s="29" t="s">
        <v>25</v>
      </c>
      <c r="B39" s="29">
        <v>8</v>
      </c>
      <c r="C39" s="30" t="s">
        <v>326</v>
      </c>
      <c r="D39" s="29" t="s">
        <v>45</v>
      </c>
      <c r="E39" s="31" t="s">
        <v>327</v>
      </c>
      <c r="F39" s="32" t="s">
        <v>145</v>
      </c>
      <c r="G39" s="33">
        <v>8.0640000000000001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393</v>
      </c>
      <c r="F40" s="37"/>
      <c r="G40" s="37"/>
      <c r="H40" s="37"/>
      <c r="I40" s="37"/>
      <c r="J40" s="38"/>
    </row>
    <row r="41" ht="100.8">
      <c r="A41" s="29" t="s">
        <v>32</v>
      </c>
      <c r="B41" s="36"/>
      <c r="C41" s="37"/>
      <c r="D41" s="37"/>
      <c r="E41" s="39" t="s">
        <v>486</v>
      </c>
      <c r="F41" s="37"/>
      <c r="G41" s="37"/>
      <c r="H41" s="37"/>
      <c r="I41" s="37"/>
      <c r="J41" s="38"/>
    </row>
    <row r="42" ht="409.5">
      <c r="A42" s="29" t="s">
        <v>34</v>
      </c>
      <c r="B42" s="36"/>
      <c r="C42" s="37"/>
      <c r="D42" s="37"/>
      <c r="E42" s="31" t="s">
        <v>329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330</v>
      </c>
      <c r="D43" s="29" t="s">
        <v>45</v>
      </c>
      <c r="E43" s="31" t="s">
        <v>331</v>
      </c>
      <c r="F43" s="32" t="s">
        <v>145</v>
      </c>
      <c r="G43" s="33">
        <v>23.978999999999999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393</v>
      </c>
      <c r="F44" s="37"/>
      <c r="G44" s="37"/>
      <c r="H44" s="37"/>
      <c r="I44" s="37"/>
      <c r="J44" s="38"/>
    </row>
    <row r="45" ht="129.6">
      <c r="A45" s="29" t="s">
        <v>32</v>
      </c>
      <c r="B45" s="36"/>
      <c r="C45" s="37"/>
      <c r="D45" s="37"/>
      <c r="E45" s="39" t="s">
        <v>487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329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333</v>
      </c>
      <c r="D47" s="29" t="s">
        <v>45</v>
      </c>
      <c r="E47" s="31" t="s">
        <v>334</v>
      </c>
      <c r="F47" s="32" t="s">
        <v>145</v>
      </c>
      <c r="G47" s="33">
        <v>2.3759999999999999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28.8">
      <c r="A48" s="29" t="s">
        <v>30</v>
      </c>
      <c r="B48" s="36"/>
      <c r="C48" s="37"/>
      <c r="D48" s="37"/>
      <c r="E48" s="31" t="s">
        <v>488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489</v>
      </c>
      <c r="F49" s="37"/>
      <c r="G49" s="37"/>
      <c r="H49" s="37"/>
      <c r="I49" s="37"/>
      <c r="J49" s="38"/>
    </row>
    <row r="50" ht="409.5">
      <c r="A50" s="29" t="s">
        <v>34</v>
      </c>
      <c r="B50" s="36"/>
      <c r="C50" s="37"/>
      <c r="D50" s="37"/>
      <c r="E50" s="31" t="s">
        <v>337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338</v>
      </c>
      <c r="D51" s="29" t="s">
        <v>45</v>
      </c>
      <c r="E51" s="31" t="s">
        <v>339</v>
      </c>
      <c r="F51" s="32" t="s">
        <v>137</v>
      </c>
      <c r="G51" s="33">
        <v>0.095000000000000001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3.2">
      <c r="A52" s="29" t="s">
        <v>30</v>
      </c>
      <c r="B52" s="36"/>
      <c r="C52" s="37"/>
      <c r="D52" s="37"/>
      <c r="E52" s="31" t="s">
        <v>490</v>
      </c>
      <c r="F52" s="37"/>
      <c r="G52" s="37"/>
      <c r="H52" s="37"/>
      <c r="I52" s="37"/>
      <c r="J52" s="38"/>
    </row>
    <row r="53" ht="43.2">
      <c r="A53" s="29" t="s">
        <v>32</v>
      </c>
      <c r="B53" s="36"/>
      <c r="C53" s="37"/>
      <c r="D53" s="37"/>
      <c r="E53" s="39" t="s">
        <v>491</v>
      </c>
      <c r="F53" s="37"/>
      <c r="G53" s="37"/>
      <c r="H53" s="37"/>
      <c r="I53" s="37"/>
      <c r="J53" s="38"/>
    </row>
    <row r="54" ht="345.6">
      <c r="A54" s="29" t="s">
        <v>34</v>
      </c>
      <c r="B54" s="36"/>
      <c r="C54" s="37"/>
      <c r="D54" s="37"/>
      <c r="E54" s="31" t="s">
        <v>342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343</v>
      </c>
      <c r="D55" s="29" t="s">
        <v>45</v>
      </c>
      <c r="E55" s="31" t="s">
        <v>344</v>
      </c>
      <c r="F55" s="32" t="s">
        <v>145</v>
      </c>
      <c r="G55" s="33">
        <v>35.319000000000003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393</v>
      </c>
      <c r="F56" s="37"/>
      <c r="G56" s="37"/>
      <c r="H56" s="37"/>
      <c r="I56" s="37"/>
      <c r="J56" s="38"/>
    </row>
    <row r="57" ht="201.6">
      <c r="A57" s="29" t="s">
        <v>32</v>
      </c>
      <c r="B57" s="36"/>
      <c r="C57" s="37"/>
      <c r="D57" s="37"/>
      <c r="E57" s="39" t="s">
        <v>492</v>
      </c>
      <c r="F57" s="37"/>
      <c r="G57" s="37"/>
      <c r="H57" s="37"/>
      <c r="I57" s="37"/>
      <c r="J57" s="38"/>
    </row>
    <row r="58" ht="100.8">
      <c r="A58" s="29" t="s">
        <v>34</v>
      </c>
      <c r="B58" s="36"/>
      <c r="C58" s="37"/>
      <c r="D58" s="37"/>
      <c r="E58" s="31" t="s">
        <v>209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346</v>
      </c>
      <c r="D59" s="29" t="s">
        <v>45</v>
      </c>
      <c r="E59" s="31" t="s">
        <v>347</v>
      </c>
      <c r="F59" s="32" t="s">
        <v>145</v>
      </c>
      <c r="G59" s="33">
        <v>21.603999999999999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2">
      <c r="A60" s="29" t="s">
        <v>30</v>
      </c>
      <c r="B60" s="36"/>
      <c r="C60" s="37"/>
      <c r="D60" s="37"/>
      <c r="E60" s="31" t="s">
        <v>493</v>
      </c>
      <c r="F60" s="37"/>
      <c r="G60" s="37"/>
      <c r="H60" s="37"/>
      <c r="I60" s="37"/>
      <c r="J60" s="38"/>
    </row>
    <row r="61" ht="86.4">
      <c r="A61" s="29" t="s">
        <v>32</v>
      </c>
      <c r="B61" s="36"/>
      <c r="C61" s="37"/>
      <c r="D61" s="37"/>
      <c r="E61" s="39" t="s">
        <v>494</v>
      </c>
      <c r="F61" s="37"/>
      <c r="G61" s="37"/>
      <c r="H61" s="37"/>
      <c r="I61" s="37"/>
      <c r="J61" s="38"/>
    </row>
    <row r="62" ht="144">
      <c r="A62" s="29" t="s">
        <v>34</v>
      </c>
      <c r="B62" s="36"/>
      <c r="C62" s="37"/>
      <c r="D62" s="37"/>
      <c r="E62" s="31" t="s">
        <v>350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351</v>
      </c>
      <c r="D63" s="29" t="s">
        <v>45</v>
      </c>
      <c r="E63" s="31" t="s">
        <v>352</v>
      </c>
      <c r="F63" s="32" t="s">
        <v>145</v>
      </c>
      <c r="G63" s="33">
        <v>10.643000000000001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28.8">
      <c r="A64" s="29" t="s">
        <v>30</v>
      </c>
      <c r="B64" s="36"/>
      <c r="C64" s="37"/>
      <c r="D64" s="37"/>
      <c r="E64" s="31" t="s">
        <v>495</v>
      </c>
      <c r="F64" s="37"/>
      <c r="G64" s="37"/>
      <c r="H64" s="37"/>
      <c r="I64" s="37"/>
      <c r="J64" s="38"/>
    </row>
    <row r="65" ht="86.4">
      <c r="A65" s="29" t="s">
        <v>32</v>
      </c>
      <c r="B65" s="36"/>
      <c r="C65" s="37"/>
      <c r="D65" s="37"/>
      <c r="E65" s="39" t="s">
        <v>496</v>
      </c>
      <c r="F65" s="37"/>
      <c r="G65" s="37"/>
      <c r="H65" s="37"/>
      <c r="I65" s="37"/>
      <c r="J65" s="38"/>
    </row>
    <row r="66" ht="409.5">
      <c r="A66" s="29" t="s">
        <v>34</v>
      </c>
      <c r="B66" s="36"/>
      <c r="C66" s="37"/>
      <c r="D66" s="37"/>
      <c r="E66" s="31" t="s">
        <v>355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80</v>
      </c>
      <c r="D67" s="26"/>
      <c r="E67" s="23" t="s">
        <v>81</v>
      </c>
      <c r="F67" s="26"/>
      <c r="G67" s="26"/>
      <c r="H67" s="26"/>
      <c r="I67" s="27">
        <f>SUMIFS(I68:I91,A68:A91,"P")</f>
        <v>0</v>
      </c>
      <c r="J67" s="28"/>
    </row>
    <row r="68">
      <c r="A68" s="29" t="s">
        <v>25</v>
      </c>
      <c r="B68" s="29">
        <v>15</v>
      </c>
      <c r="C68" s="30" t="s">
        <v>497</v>
      </c>
      <c r="D68" s="29" t="s">
        <v>45</v>
      </c>
      <c r="E68" s="31" t="s">
        <v>498</v>
      </c>
      <c r="F68" s="32" t="s">
        <v>155</v>
      </c>
      <c r="G68" s="33">
        <v>24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393</v>
      </c>
      <c r="F69" s="37"/>
      <c r="G69" s="37"/>
      <c r="H69" s="37"/>
      <c r="I69" s="37"/>
      <c r="J69" s="38"/>
    </row>
    <row r="70">
      <c r="A70" s="29" t="s">
        <v>32</v>
      </c>
      <c r="B70" s="36"/>
      <c r="C70" s="37"/>
      <c r="D70" s="37"/>
      <c r="E70" s="39" t="s">
        <v>499</v>
      </c>
      <c r="F70" s="37"/>
      <c r="G70" s="37"/>
      <c r="H70" s="37"/>
      <c r="I70" s="37"/>
      <c r="J70" s="38"/>
    </row>
    <row r="71" ht="86.4">
      <c r="A71" s="29" t="s">
        <v>34</v>
      </c>
      <c r="B71" s="36"/>
      <c r="C71" s="37"/>
      <c r="D71" s="37"/>
      <c r="E71" s="31" t="s">
        <v>366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362</v>
      </c>
      <c r="D72" s="29" t="s">
        <v>45</v>
      </c>
      <c r="E72" s="31" t="s">
        <v>500</v>
      </c>
      <c r="F72" s="32" t="s">
        <v>155</v>
      </c>
      <c r="G72" s="33">
        <v>40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28.8">
      <c r="A73" s="29" t="s">
        <v>30</v>
      </c>
      <c r="B73" s="36"/>
      <c r="C73" s="37"/>
      <c r="D73" s="37"/>
      <c r="E73" s="31" t="s">
        <v>501</v>
      </c>
      <c r="F73" s="37"/>
      <c r="G73" s="37"/>
      <c r="H73" s="37"/>
      <c r="I73" s="37"/>
      <c r="J73" s="38"/>
    </row>
    <row r="74" ht="72">
      <c r="A74" s="29" t="s">
        <v>32</v>
      </c>
      <c r="B74" s="36"/>
      <c r="C74" s="37"/>
      <c r="D74" s="37"/>
      <c r="E74" s="39" t="s">
        <v>502</v>
      </c>
      <c r="F74" s="37"/>
      <c r="G74" s="37"/>
      <c r="H74" s="37"/>
      <c r="I74" s="37"/>
      <c r="J74" s="38"/>
    </row>
    <row r="75" ht="86.4">
      <c r="A75" s="29" t="s">
        <v>34</v>
      </c>
      <c r="B75" s="36"/>
      <c r="C75" s="37"/>
      <c r="D75" s="37"/>
      <c r="E75" s="31" t="s">
        <v>366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367</v>
      </c>
      <c r="D76" s="29" t="s">
        <v>45</v>
      </c>
      <c r="E76" s="31" t="s">
        <v>368</v>
      </c>
      <c r="F76" s="32" t="s">
        <v>145</v>
      </c>
      <c r="G76" s="33">
        <v>2.04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393</v>
      </c>
      <c r="F77" s="37"/>
      <c r="G77" s="37"/>
      <c r="H77" s="37"/>
      <c r="I77" s="37"/>
      <c r="J77" s="38"/>
    </row>
    <row r="78" ht="28.8">
      <c r="A78" s="29" t="s">
        <v>32</v>
      </c>
      <c r="B78" s="36"/>
      <c r="C78" s="37"/>
      <c r="D78" s="37"/>
      <c r="E78" s="39" t="s">
        <v>503</v>
      </c>
      <c r="F78" s="37"/>
      <c r="G78" s="37"/>
      <c r="H78" s="37"/>
      <c r="I78" s="37"/>
      <c r="J78" s="38"/>
    </row>
    <row r="79" ht="172.8">
      <c r="A79" s="29" t="s">
        <v>34</v>
      </c>
      <c r="B79" s="36"/>
      <c r="C79" s="37"/>
      <c r="D79" s="37"/>
      <c r="E79" s="31" t="s">
        <v>370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371</v>
      </c>
      <c r="D80" s="29" t="s">
        <v>45</v>
      </c>
      <c r="E80" s="31" t="s">
        <v>372</v>
      </c>
      <c r="F80" s="32" t="s">
        <v>145</v>
      </c>
      <c r="G80" s="33">
        <v>24.975999999999999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31" t="s">
        <v>393</v>
      </c>
      <c r="F81" s="37"/>
      <c r="G81" s="37"/>
      <c r="H81" s="37"/>
      <c r="I81" s="37"/>
      <c r="J81" s="38"/>
    </row>
    <row r="82" ht="86.4">
      <c r="A82" s="29" t="s">
        <v>32</v>
      </c>
      <c r="B82" s="36"/>
      <c r="C82" s="37"/>
      <c r="D82" s="37"/>
      <c r="E82" s="39" t="s">
        <v>504</v>
      </c>
      <c r="F82" s="37"/>
      <c r="G82" s="37"/>
      <c r="H82" s="37"/>
      <c r="I82" s="37"/>
      <c r="J82" s="38"/>
    </row>
    <row r="83" ht="172.8">
      <c r="A83" s="29" t="s">
        <v>34</v>
      </c>
      <c r="B83" s="36"/>
      <c r="C83" s="37"/>
      <c r="D83" s="37"/>
      <c r="E83" s="31" t="s">
        <v>370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374</v>
      </c>
      <c r="D84" s="29" t="s">
        <v>45</v>
      </c>
      <c r="E84" s="31" t="s">
        <v>375</v>
      </c>
      <c r="F84" s="32" t="s">
        <v>155</v>
      </c>
      <c r="G84" s="33">
        <v>34.600000000000001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393</v>
      </c>
      <c r="F85" s="37"/>
      <c r="G85" s="37"/>
      <c r="H85" s="37"/>
      <c r="I85" s="37"/>
      <c r="J85" s="38"/>
    </row>
    <row r="86" ht="72">
      <c r="A86" s="29" t="s">
        <v>32</v>
      </c>
      <c r="B86" s="36"/>
      <c r="C86" s="37"/>
      <c r="D86" s="37"/>
      <c r="E86" s="39" t="s">
        <v>505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377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506</v>
      </c>
      <c r="D88" s="29" t="s">
        <v>45</v>
      </c>
      <c r="E88" s="31" t="s">
        <v>507</v>
      </c>
      <c r="F88" s="32" t="s">
        <v>155</v>
      </c>
      <c r="G88" s="33">
        <v>9.5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393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508</v>
      </c>
      <c r="F90" s="37"/>
      <c r="G90" s="37"/>
      <c r="H90" s="37"/>
      <c r="I90" s="37"/>
      <c r="J90" s="38"/>
    </row>
    <row r="91" ht="187.2">
      <c r="A91" s="29" t="s">
        <v>34</v>
      </c>
      <c r="B91" s="41"/>
      <c r="C91" s="42"/>
      <c r="D91" s="42"/>
      <c r="E91" s="31" t="s">
        <v>377</v>
      </c>
      <c r="F91" s="42"/>
      <c r="G91" s="42"/>
      <c r="H91" s="42"/>
      <c r="I91" s="42"/>
      <c r="J91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27.6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509</v>
      </c>
      <c r="I3" s="16">
        <f>SUMIFS(I8:I153,A8:A153,"SD")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509</v>
      </c>
      <c r="D4" s="13"/>
      <c r="E4" s="14" t="s">
        <v>510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3</v>
      </c>
      <c r="C9" s="30" t="s">
        <v>130</v>
      </c>
      <c r="D9" s="29" t="s">
        <v>45</v>
      </c>
      <c r="E9" s="31" t="s">
        <v>131</v>
      </c>
      <c r="F9" s="32" t="s">
        <v>132</v>
      </c>
      <c r="G9" s="33">
        <v>65.915999999999997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45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511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134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1</v>
      </c>
      <c r="C13" s="30" t="s">
        <v>135</v>
      </c>
      <c r="D13" s="29" t="s">
        <v>45</v>
      </c>
      <c r="E13" s="31" t="s">
        <v>136</v>
      </c>
      <c r="F13" s="32" t="s">
        <v>137</v>
      </c>
      <c r="G13" s="33">
        <v>117.23999999999999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138</v>
      </c>
      <c r="F14" s="37"/>
      <c r="G14" s="37"/>
      <c r="H14" s="37"/>
      <c r="I14" s="37"/>
      <c r="J14" s="38"/>
    </row>
    <row r="15" ht="57.6">
      <c r="A15" s="29" t="s">
        <v>32</v>
      </c>
      <c r="B15" s="36"/>
      <c r="C15" s="37"/>
      <c r="D15" s="37"/>
      <c r="E15" s="39" t="s">
        <v>512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140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2</v>
      </c>
      <c r="C17" s="30" t="s">
        <v>311</v>
      </c>
      <c r="D17" s="29" t="s">
        <v>45</v>
      </c>
      <c r="E17" s="31" t="s">
        <v>312</v>
      </c>
      <c r="F17" s="32" t="s">
        <v>137</v>
      </c>
      <c r="G17" s="33">
        <v>6.6130000000000004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28.8">
      <c r="A18" s="29" t="s">
        <v>30</v>
      </c>
      <c r="B18" s="36"/>
      <c r="C18" s="37"/>
      <c r="D18" s="37"/>
      <c r="E18" s="31" t="s">
        <v>313</v>
      </c>
      <c r="F18" s="37"/>
      <c r="G18" s="37"/>
      <c r="H18" s="37"/>
      <c r="I18" s="37"/>
      <c r="J18" s="38"/>
    </row>
    <row r="19" ht="28.8">
      <c r="A19" s="29" t="s">
        <v>32</v>
      </c>
      <c r="B19" s="36"/>
      <c r="C19" s="37"/>
      <c r="D19" s="37"/>
      <c r="E19" s="39" t="s">
        <v>513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140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141</v>
      </c>
      <c r="D21" s="26"/>
      <c r="E21" s="23" t="s">
        <v>142</v>
      </c>
      <c r="F21" s="26"/>
      <c r="G21" s="26"/>
      <c r="H21" s="26"/>
      <c r="I21" s="27">
        <f>SUMIFS(I22:I65,A22:A65,"P")</f>
        <v>0</v>
      </c>
      <c r="J21" s="28"/>
    </row>
    <row r="22" ht="28.8">
      <c r="A22" s="29" t="s">
        <v>25</v>
      </c>
      <c r="B22" s="29">
        <v>4</v>
      </c>
      <c r="C22" s="30" t="s">
        <v>143</v>
      </c>
      <c r="D22" s="29" t="s">
        <v>45</v>
      </c>
      <c r="E22" s="31" t="s">
        <v>144</v>
      </c>
      <c r="F22" s="32" t="s">
        <v>145</v>
      </c>
      <c r="G22" s="33">
        <v>65.915999999999997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514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515</v>
      </c>
      <c r="F24" s="37"/>
      <c r="G24" s="37"/>
      <c r="H24" s="37"/>
      <c r="I24" s="37"/>
      <c r="J24" s="38"/>
    </row>
    <row r="25" ht="115.2">
      <c r="A25" s="29" t="s">
        <v>34</v>
      </c>
      <c r="B25" s="36"/>
      <c r="C25" s="37"/>
      <c r="D25" s="37"/>
      <c r="E25" s="31" t="s">
        <v>148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516</v>
      </c>
      <c r="D26" s="29" t="s">
        <v>45</v>
      </c>
      <c r="E26" s="31" t="s">
        <v>517</v>
      </c>
      <c r="F26" s="32" t="s">
        <v>155</v>
      </c>
      <c r="G26" s="33">
        <v>30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518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519</v>
      </c>
      <c r="F28" s="37"/>
      <c r="G28" s="37"/>
      <c r="H28" s="37"/>
      <c r="I28" s="37"/>
      <c r="J28" s="38"/>
    </row>
    <row r="29" ht="115.2">
      <c r="A29" s="29" t="s">
        <v>34</v>
      </c>
      <c r="B29" s="36"/>
      <c r="C29" s="37"/>
      <c r="D29" s="37"/>
      <c r="E29" s="31" t="s">
        <v>148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149</v>
      </c>
      <c r="D30" s="29" t="s">
        <v>45</v>
      </c>
      <c r="E30" s="31" t="s">
        <v>150</v>
      </c>
      <c r="F30" s="32" t="s">
        <v>145</v>
      </c>
      <c r="G30" s="33">
        <v>123.94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2">
      <c r="A31" s="29" t="s">
        <v>30</v>
      </c>
      <c r="B31" s="36"/>
      <c r="C31" s="37"/>
      <c r="D31" s="37"/>
      <c r="E31" s="31" t="s">
        <v>520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521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148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153</v>
      </c>
      <c r="D34" s="29" t="s">
        <v>45</v>
      </c>
      <c r="E34" s="31" t="s">
        <v>154</v>
      </c>
      <c r="F34" s="32" t="s">
        <v>155</v>
      </c>
      <c r="G34" s="33">
        <v>36.5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514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522</v>
      </c>
      <c r="F36" s="37"/>
      <c r="G36" s="37"/>
      <c r="H36" s="37"/>
      <c r="I36" s="37"/>
      <c r="J36" s="38"/>
    </row>
    <row r="37" ht="72">
      <c r="A37" s="29" t="s">
        <v>34</v>
      </c>
      <c r="B37" s="36"/>
      <c r="C37" s="37"/>
      <c r="D37" s="37"/>
      <c r="E37" s="31" t="s">
        <v>157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158</v>
      </c>
      <c r="D38" s="29" t="s">
        <v>45</v>
      </c>
      <c r="E38" s="31" t="s">
        <v>159</v>
      </c>
      <c r="F38" s="32" t="s">
        <v>145</v>
      </c>
      <c r="G38" s="33">
        <v>65.915999999999997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31" t="s">
        <v>514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523</v>
      </c>
      <c r="F40" s="37"/>
      <c r="G40" s="37"/>
      <c r="H40" s="37"/>
      <c r="I40" s="37"/>
      <c r="J40" s="38"/>
    </row>
    <row r="41" ht="388.8">
      <c r="A41" s="29" t="s">
        <v>34</v>
      </c>
      <c r="B41" s="36"/>
      <c r="C41" s="37"/>
      <c r="D41" s="37"/>
      <c r="E41" s="31" t="s">
        <v>161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162</v>
      </c>
      <c r="D42" s="29" t="s">
        <v>45</v>
      </c>
      <c r="E42" s="31" t="s">
        <v>163</v>
      </c>
      <c r="F42" s="32" t="s">
        <v>164</v>
      </c>
      <c r="G42" s="33">
        <v>425.24000000000001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514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524</v>
      </c>
      <c r="F44" s="37"/>
      <c r="G44" s="37"/>
      <c r="H44" s="37"/>
      <c r="I44" s="37"/>
      <c r="J44" s="38"/>
    </row>
    <row r="45" ht="100.8">
      <c r="A45" s="29" t="s">
        <v>34</v>
      </c>
      <c r="B45" s="36"/>
      <c r="C45" s="37"/>
      <c r="D45" s="37"/>
      <c r="E45" s="31" t="s">
        <v>166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171</v>
      </c>
      <c r="D46" s="29" t="s">
        <v>45</v>
      </c>
      <c r="E46" s="31" t="s">
        <v>172</v>
      </c>
      <c r="F46" s="32" t="s">
        <v>145</v>
      </c>
      <c r="G46" s="33">
        <v>8.8000000000000007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514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525</v>
      </c>
      <c r="F48" s="37"/>
      <c r="G48" s="37"/>
      <c r="H48" s="37"/>
      <c r="I48" s="37"/>
      <c r="J48" s="38"/>
    </row>
    <row r="49" ht="409.5">
      <c r="A49" s="29" t="s">
        <v>34</v>
      </c>
      <c r="B49" s="36"/>
      <c r="C49" s="37"/>
      <c r="D49" s="37"/>
      <c r="E49" s="31" t="s">
        <v>174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175</v>
      </c>
      <c r="D50" s="29" t="s">
        <v>45</v>
      </c>
      <c r="E50" s="31" t="s">
        <v>176</v>
      </c>
      <c r="F50" s="32" t="s">
        <v>145</v>
      </c>
      <c r="G50" s="33">
        <v>8.8000000000000007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526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527</v>
      </c>
      <c r="F52" s="37"/>
      <c r="G52" s="37"/>
      <c r="H52" s="37"/>
      <c r="I52" s="37"/>
      <c r="J52" s="38"/>
    </row>
    <row r="53" ht="244.8">
      <c r="A53" s="29" t="s">
        <v>34</v>
      </c>
      <c r="B53" s="36"/>
      <c r="C53" s="37"/>
      <c r="D53" s="37"/>
      <c r="E53" s="31" t="s">
        <v>179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185</v>
      </c>
      <c r="D54" s="29" t="s">
        <v>45</v>
      </c>
      <c r="E54" s="31" t="s">
        <v>186</v>
      </c>
      <c r="F54" s="32" t="s">
        <v>145</v>
      </c>
      <c r="G54" s="33">
        <v>65.915999999999997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514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528</v>
      </c>
      <c r="F56" s="37"/>
      <c r="G56" s="37"/>
      <c r="H56" s="37"/>
      <c r="I56" s="37"/>
      <c r="J56" s="38"/>
    </row>
    <row r="57" ht="43.2">
      <c r="A57" s="29" t="s">
        <v>34</v>
      </c>
      <c r="B57" s="36"/>
      <c r="C57" s="37"/>
      <c r="D57" s="37"/>
      <c r="E57" s="31" t="s">
        <v>189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190</v>
      </c>
      <c r="D58" s="29" t="s">
        <v>45</v>
      </c>
      <c r="E58" s="31" t="s">
        <v>191</v>
      </c>
      <c r="F58" s="32" t="s">
        <v>164</v>
      </c>
      <c r="G58" s="33">
        <v>439.44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514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529</v>
      </c>
      <c r="F60" s="37"/>
      <c r="G60" s="37"/>
      <c r="H60" s="37"/>
      <c r="I60" s="37"/>
      <c r="J60" s="38"/>
    </row>
    <row r="61" ht="72">
      <c r="A61" s="29" t="s">
        <v>34</v>
      </c>
      <c r="B61" s="36"/>
      <c r="C61" s="37"/>
      <c r="D61" s="37"/>
      <c r="E61" s="31" t="s">
        <v>193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194</v>
      </c>
      <c r="D62" s="29" t="s">
        <v>45</v>
      </c>
      <c r="E62" s="31" t="s">
        <v>195</v>
      </c>
      <c r="F62" s="32" t="s">
        <v>164</v>
      </c>
      <c r="G62" s="33">
        <v>439.44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514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529</v>
      </c>
      <c r="F64" s="37"/>
      <c r="G64" s="37"/>
      <c r="H64" s="37"/>
      <c r="I64" s="37"/>
      <c r="J64" s="38"/>
    </row>
    <row r="65" ht="86.4">
      <c r="A65" s="29" t="s">
        <v>34</v>
      </c>
      <c r="B65" s="36"/>
      <c r="C65" s="37"/>
      <c r="D65" s="37"/>
      <c r="E65" s="31" t="s">
        <v>196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204</v>
      </c>
      <c r="D66" s="26"/>
      <c r="E66" s="23" t="s">
        <v>205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25</v>
      </c>
      <c r="B67" s="29">
        <v>15</v>
      </c>
      <c r="C67" s="30" t="s">
        <v>206</v>
      </c>
      <c r="D67" s="29" t="s">
        <v>45</v>
      </c>
      <c r="E67" s="31" t="s">
        <v>207</v>
      </c>
      <c r="F67" s="32" t="s">
        <v>145</v>
      </c>
      <c r="G67" s="33">
        <v>5.5499999999999998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514</v>
      </c>
      <c r="F68" s="37"/>
      <c r="G68" s="37"/>
      <c r="H68" s="37"/>
      <c r="I68" s="37"/>
      <c r="J68" s="38"/>
    </row>
    <row r="69" ht="43.2">
      <c r="A69" s="29" t="s">
        <v>32</v>
      </c>
      <c r="B69" s="36"/>
      <c r="C69" s="37"/>
      <c r="D69" s="37"/>
      <c r="E69" s="39" t="s">
        <v>530</v>
      </c>
      <c r="F69" s="37"/>
      <c r="G69" s="37"/>
      <c r="H69" s="37"/>
      <c r="I69" s="37"/>
      <c r="J69" s="38"/>
    </row>
    <row r="70" ht="100.8">
      <c r="A70" s="29" t="s">
        <v>34</v>
      </c>
      <c r="B70" s="36"/>
      <c r="C70" s="37"/>
      <c r="D70" s="37"/>
      <c r="E70" s="31" t="s">
        <v>209</v>
      </c>
      <c r="F70" s="37"/>
      <c r="G70" s="37"/>
      <c r="H70" s="37"/>
      <c r="I70" s="37"/>
      <c r="J70" s="38"/>
    </row>
    <row r="71">
      <c r="A71" s="23" t="s">
        <v>22</v>
      </c>
      <c r="B71" s="24"/>
      <c r="C71" s="25" t="s">
        <v>210</v>
      </c>
      <c r="D71" s="26"/>
      <c r="E71" s="23" t="s">
        <v>211</v>
      </c>
      <c r="F71" s="26"/>
      <c r="G71" s="26"/>
      <c r="H71" s="26"/>
      <c r="I71" s="27">
        <f>SUMIFS(I72:I91,A72:A91,"P")</f>
        <v>0</v>
      </c>
      <c r="J71" s="28"/>
    </row>
    <row r="72">
      <c r="A72" s="29" t="s">
        <v>25</v>
      </c>
      <c r="B72" s="29">
        <v>16</v>
      </c>
      <c r="C72" s="30" t="s">
        <v>224</v>
      </c>
      <c r="D72" s="29" t="s">
        <v>45</v>
      </c>
      <c r="E72" s="31" t="s">
        <v>225</v>
      </c>
      <c r="F72" s="32" t="s">
        <v>164</v>
      </c>
      <c r="G72" s="33">
        <v>212.62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514</v>
      </c>
      <c r="F73" s="37"/>
      <c r="G73" s="37"/>
      <c r="H73" s="37"/>
      <c r="I73" s="37"/>
      <c r="J73" s="38"/>
    </row>
    <row r="74" ht="28.8">
      <c r="A74" s="29" t="s">
        <v>32</v>
      </c>
      <c r="B74" s="36"/>
      <c r="C74" s="37"/>
      <c r="D74" s="37"/>
      <c r="E74" s="39" t="s">
        <v>531</v>
      </c>
      <c r="F74" s="37"/>
      <c r="G74" s="37"/>
      <c r="H74" s="37"/>
      <c r="I74" s="37"/>
      <c r="J74" s="38"/>
    </row>
    <row r="75" ht="115.2">
      <c r="A75" s="29" t="s">
        <v>34</v>
      </c>
      <c r="B75" s="36"/>
      <c r="C75" s="37"/>
      <c r="D75" s="37"/>
      <c r="E75" s="31" t="s">
        <v>228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229</v>
      </c>
      <c r="D76" s="29" t="s">
        <v>45</v>
      </c>
      <c r="E76" s="31" t="s">
        <v>230</v>
      </c>
      <c r="F76" s="32" t="s">
        <v>164</v>
      </c>
      <c r="G76" s="33">
        <v>3410.0700000000002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3.2">
      <c r="A77" s="29" t="s">
        <v>30</v>
      </c>
      <c r="B77" s="36"/>
      <c r="C77" s="37"/>
      <c r="D77" s="37"/>
      <c r="E77" s="31" t="s">
        <v>532</v>
      </c>
      <c r="F77" s="37"/>
      <c r="G77" s="37"/>
      <c r="H77" s="37"/>
      <c r="I77" s="37"/>
      <c r="J77" s="38"/>
    </row>
    <row r="78" ht="72">
      <c r="A78" s="29" t="s">
        <v>32</v>
      </c>
      <c r="B78" s="36"/>
      <c r="C78" s="37"/>
      <c r="D78" s="37"/>
      <c r="E78" s="39" t="s">
        <v>533</v>
      </c>
      <c r="F78" s="37"/>
      <c r="G78" s="37"/>
      <c r="H78" s="37"/>
      <c r="I78" s="37"/>
      <c r="J78" s="38"/>
    </row>
    <row r="79" ht="115.2">
      <c r="A79" s="29" t="s">
        <v>34</v>
      </c>
      <c r="B79" s="36"/>
      <c r="C79" s="37"/>
      <c r="D79" s="37"/>
      <c r="E79" s="31" t="s">
        <v>233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234</v>
      </c>
      <c r="D80" s="29" t="s">
        <v>45</v>
      </c>
      <c r="E80" s="31" t="s">
        <v>235</v>
      </c>
      <c r="F80" s="32" t="s">
        <v>164</v>
      </c>
      <c r="G80" s="33">
        <v>2136.9000000000001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28.8">
      <c r="A81" s="29" t="s">
        <v>30</v>
      </c>
      <c r="B81" s="36"/>
      <c r="C81" s="37"/>
      <c r="D81" s="37"/>
      <c r="E81" s="31" t="s">
        <v>534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535</v>
      </c>
      <c r="F82" s="37"/>
      <c r="G82" s="37"/>
      <c r="H82" s="37"/>
      <c r="I82" s="37"/>
      <c r="J82" s="38"/>
    </row>
    <row r="83" ht="187.2">
      <c r="A83" s="29" t="s">
        <v>34</v>
      </c>
      <c r="B83" s="36"/>
      <c r="C83" s="37"/>
      <c r="D83" s="37"/>
      <c r="E83" s="31" t="s">
        <v>238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239</v>
      </c>
      <c r="D84" s="29" t="s">
        <v>45</v>
      </c>
      <c r="E84" s="31" t="s">
        <v>240</v>
      </c>
      <c r="F84" s="32" t="s">
        <v>145</v>
      </c>
      <c r="G84" s="33">
        <v>16.600000000000001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28.8">
      <c r="A85" s="29" t="s">
        <v>30</v>
      </c>
      <c r="B85" s="36"/>
      <c r="C85" s="37"/>
      <c r="D85" s="37"/>
      <c r="E85" s="31" t="s">
        <v>536</v>
      </c>
      <c r="F85" s="37"/>
      <c r="G85" s="37"/>
      <c r="H85" s="37"/>
      <c r="I85" s="37"/>
      <c r="J85" s="38"/>
    </row>
    <row r="86" ht="28.8">
      <c r="A86" s="29" t="s">
        <v>32</v>
      </c>
      <c r="B86" s="36"/>
      <c r="C86" s="37"/>
      <c r="D86" s="37"/>
      <c r="E86" s="39" t="s">
        <v>537</v>
      </c>
      <c r="F86" s="37"/>
      <c r="G86" s="37"/>
      <c r="H86" s="37"/>
      <c r="I86" s="37"/>
      <c r="J86" s="38"/>
    </row>
    <row r="87" ht="187.2">
      <c r="A87" s="29" t="s">
        <v>34</v>
      </c>
      <c r="B87" s="36"/>
      <c r="C87" s="37"/>
      <c r="D87" s="37"/>
      <c r="E87" s="31" t="s">
        <v>238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243</v>
      </c>
      <c r="D88" s="29" t="s">
        <v>45</v>
      </c>
      <c r="E88" s="31" t="s">
        <v>244</v>
      </c>
      <c r="F88" s="32" t="s">
        <v>164</v>
      </c>
      <c r="G88" s="33">
        <v>641.07000000000005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28.8">
      <c r="A89" s="29" t="s">
        <v>30</v>
      </c>
      <c r="B89" s="36"/>
      <c r="C89" s="37"/>
      <c r="D89" s="37"/>
      <c r="E89" s="31" t="s">
        <v>536</v>
      </c>
      <c r="F89" s="37"/>
      <c r="G89" s="37"/>
      <c r="H89" s="37"/>
      <c r="I89" s="37"/>
      <c r="J89" s="38"/>
    </row>
    <row r="90">
      <c r="A90" s="29" t="s">
        <v>32</v>
      </c>
      <c r="B90" s="36"/>
      <c r="C90" s="37"/>
      <c r="D90" s="37"/>
      <c r="E90" s="39" t="s">
        <v>538</v>
      </c>
      <c r="F90" s="37"/>
      <c r="G90" s="37"/>
      <c r="H90" s="37"/>
      <c r="I90" s="37"/>
      <c r="J90" s="38"/>
    </row>
    <row r="91" ht="187.2">
      <c r="A91" s="29" t="s">
        <v>34</v>
      </c>
      <c r="B91" s="36"/>
      <c r="C91" s="37"/>
      <c r="D91" s="37"/>
      <c r="E91" s="31" t="s">
        <v>238</v>
      </c>
      <c r="F91" s="37"/>
      <c r="G91" s="37"/>
      <c r="H91" s="37"/>
      <c r="I91" s="37"/>
      <c r="J91" s="38"/>
    </row>
    <row r="92">
      <c r="A92" s="23" t="s">
        <v>22</v>
      </c>
      <c r="B92" s="24"/>
      <c r="C92" s="25" t="s">
        <v>356</v>
      </c>
      <c r="D92" s="26"/>
      <c r="E92" s="23" t="s">
        <v>357</v>
      </c>
      <c r="F92" s="26"/>
      <c r="G92" s="26"/>
      <c r="H92" s="26"/>
      <c r="I92" s="27">
        <f>SUMIFS(I93:I104,A93:A104,"P")</f>
        <v>0</v>
      </c>
      <c r="J92" s="28"/>
    </row>
    <row r="93">
      <c r="A93" s="29" t="s">
        <v>25</v>
      </c>
      <c r="B93" s="29">
        <v>21</v>
      </c>
      <c r="C93" s="30" t="s">
        <v>448</v>
      </c>
      <c r="D93" s="29" t="s">
        <v>45</v>
      </c>
      <c r="E93" s="31" t="s">
        <v>449</v>
      </c>
      <c r="F93" s="32" t="s">
        <v>69</v>
      </c>
      <c r="G93" s="33">
        <v>18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514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539</v>
      </c>
      <c r="F95" s="37"/>
      <c r="G95" s="37"/>
      <c r="H95" s="37"/>
      <c r="I95" s="37"/>
      <c r="J95" s="38"/>
    </row>
    <row r="96" ht="72">
      <c r="A96" s="29" t="s">
        <v>34</v>
      </c>
      <c r="B96" s="36"/>
      <c r="C96" s="37"/>
      <c r="D96" s="37"/>
      <c r="E96" s="31" t="s">
        <v>450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540</v>
      </c>
      <c r="D97" s="29" t="s">
        <v>45</v>
      </c>
      <c r="E97" s="31" t="s">
        <v>541</v>
      </c>
      <c r="F97" s="32" t="s">
        <v>69</v>
      </c>
      <c r="G97" s="33">
        <v>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28.8">
      <c r="A98" s="29" t="s">
        <v>30</v>
      </c>
      <c r="B98" s="36"/>
      <c r="C98" s="37"/>
      <c r="D98" s="37"/>
      <c r="E98" s="31" t="s">
        <v>542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543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450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544</v>
      </c>
      <c r="D101" s="29" t="s">
        <v>45</v>
      </c>
      <c r="E101" s="31" t="s">
        <v>545</v>
      </c>
      <c r="F101" s="32" t="s">
        <v>69</v>
      </c>
      <c r="G101" s="33">
        <v>15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514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546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450</v>
      </c>
      <c r="F104" s="37"/>
      <c r="G104" s="37"/>
      <c r="H104" s="37"/>
      <c r="I104" s="37"/>
      <c r="J104" s="38"/>
    </row>
    <row r="105">
      <c r="A105" s="23" t="s">
        <v>22</v>
      </c>
      <c r="B105" s="24"/>
      <c r="C105" s="25" t="s">
        <v>80</v>
      </c>
      <c r="D105" s="26"/>
      <c r="E105" s="23" t="s">
        <v>81</v>
      </c>
      <c r="F105" s="26"/>
      <c r="G105" s="26"/>
      <c r="H105" s="26"/>
      <c r="I105" s="27">
        <f>SUMIFS(I106:I153,A106:A153,"P")</f>
        <v>0</v>
      </c>
      <c r="J105" s="28"/>
    </row>
    <row r="106">
      <c r="A106" s="29" t="s">
        <v>25</v>
      </c>
      <c r="B106" s="29">
        <v>24</v>
      </c>
      <c r="C106" s="30" t="s">
        <v>547</v>
      </c>
      <c r="D106" s="29" t="s">
        <v>45</v>
      </c>
      <c r="E106" s="31" t="s">
        <v>548</v>
      </c>
      <c r="F106" s="32" t="s">
        <v>69</v>
      </c>
      <c r="G106" s="33">
        <v>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514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549</v>
      </c>
      <c r="F108" s="37"/>
      <c r="G108" s="37"/>
      <c r="H108" s="37"/>
      <c r="I108" s="37"/>
      <c r="J108" s="38"/>
    </row>
    <row r="109" ht="72">
      <c r="A109" s="29" t="s">
        <v>34</v>
      </c>
      <c r="B109" s="36"/>
      <c r="C109" s="37"/>
      <c r="D109" s="37"/>
      <c r="E109" s="31" t="s">
        <v>550</v>
      </c>
      <c r="F109" s="37"/>
      <c r="G109" s="37"/>
      <c r="H109" s="37"/>
      <c r="I109" s="37"/>
      <c r="J109" s="38"/>
    </row>
    <row r="110" ht="28.8">
      <c r="A110" s="29" t="s">
        <v>25</v>
      </c>
      <c r="B110" s="29">
        <v>25</v>
      </c>
      <c r="C110" s="30" t="s">
        <v>251</v>
      </c>
      <c r="D110" s="29" t="s">
        <v>45</v>
      </c>
      <c r="E110" s="31" t="s">
        <v>252</v>
      </c>
      <c r="F110" s="32" t="s">
        <v>69</v>
      </c>
      <c r="G110" s="33">
        <v>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100.8">
      <c r="A111" s="29" t="s">
        <v>30</v>
      </c>
      <c r="B111" s="36"/>
      <c r="C111" s="37"/>
      <c r="D111" s="37"/>
      <c r="E111" s="31" t="s">
        <v>551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457</v>
      </c>
      <c r="F112" s="37"/>
      <c r="G112" s="37"/>
      <c r="H112" s="37"/>
      <c r="I112" s="37"/>
      <c r="J112" s="38"/>
    </row>
    <row r="113" ht="57.6">
      <c r="A113" s="29" t="s">
        <v>34</v>
      </c>
      <c r="B113" s="36"/>
      <c r="C113" s="37"/>
      <c r="D113" s="37"/>
      <c r="E113" s="31" t="s">
        <v>255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256</v>
      </c>
      <c r="D114" s="29" t="s">
        <v>45</v>
      </c>
      <c r="E114" s="31" t="s">
        <v>257</v>
      </c>
      <c r="F114" s="32" t="s">
        <v>69</v>
      </c>
      <c r="G114" s="33">
        <v>6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31" t="s">
        <v>514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457</v>
      </c>
      <c r="F116" s="37"/>
      <c r="G116" s="37"/>
      <c r="H116" s="37"/>
      <c r="I116" s="37"/>
      <c r="J116" s="38"/>
    </row>
    <row r="117" ht="72">
      <c r="A117" s="29" t="s">
        <v>34</v>
      </c>
      <c r="B117" s="36"/>
      <c r="C117" s="37"/>
      <c r="D117" s="37"/>
      <c r="E117" s="31" t="s">
        <v>89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259</v>
      </c>
      <c r="D118" s="29" t="s">
        <v>45</v>
      </c>
      <c r="E118" s="31" t="s">
        <v>260</v>
      </c>
      <c r="F118" s="32" t="s">
        <v>69</v>
      </c>
      <c r="G118" s="33">
        <v>5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31" t="s">
        <v>514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264</v>
      </c>
      <c r="F120" s="37"/>
      <c r="G120" s="37"/>
      <c r="H120" s="37"/>
      <c r="I120" s="37"/>
      <c r="J120" s="38"/>
    </row>
    <row r="121" ht="72">
      <c r="A121" s="29" t="s">
        <v>34</v>
      </c>
      <c r="B121" s="36"/>
      <c r="C121" s="37"/>
      <c r="D121" s="37"/>
      <c r="E121" s="31" t="s">
        <v>89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262</v>
      </c>
      <c r="D122" s="29" t="s">
        <v>45</v>
      </c>
      <c r="E122" s="31" t="s">
        <v>263</v>
      </c>
      <c r="F122" s="32" t="s">
        <v>69</v>
      </c>
      <c r="G122" s="33">
        <v>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514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264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265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266</v>
      </c>
      <c r="D126" s="29" t="s">
        <v>45</v>
      </c>
      <c r="E126" s="31" t="s">
        <v>267</v>
      </c>
      <c r="F126" s="32" t="s">
        <v>164</v>
      </c>
      <c r="G126" s="33">
        <v>76.988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31" t="s">
        <v>514</v>
      </c>
      <c r="F127" s="37"/>
      <c r="G127" s="37"/>
      <c r="H127" s="37"/>
      <c r="I127" s="37"/>
      <c r="J127" s="38"/>
    </row>
    <row r="128" ht="43.2">
      <c r="A128" s="29" t="s">
        <v>32</v>
      </c>
      <c r="B128" s="36"/>
      <c r="C128" s="37"/>
      <c r="D128" s="37"/>
      <c r="E128" s="39" t="s">
        <v>552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269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270</v>
      </c>
      <c r="D130" s="29" t="s">
        <v>45</v>
      </c>
      <c r="E130" s="31" t="s">
        <v>271</v>
      </c>
      <c r="F130" s="32" t="s">
        <v>164</v>
      </c>
      <c r="G130" s="33">
        <v>76.988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31" t="s">
        <v>514</v>
      </c>
      <c r="F131" s="37"/>
      <c r="G131" s="37"/>
      <c r="H131" s="37"/>
      <c r="I131" s="37"/>
      <c r="J131" s="38"/>
    </row>
    <row r="132" ht="43.2">
      <c r="A132" s="29" t="s">
        <v>32</v>
      </c>
      <c r="B132" s="36"/>
      <c r="C132" s="37"/>
      <c r="D132" s="37"/>
      <c r="E132" s="39" t="s">
        <v>552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269</v>
      </c>
      <c r="F133" s="37"/>
      <c r="G133" s="37"/>
      <c r="H133" s="37"/>
      <c r="I133" s="37"/>
      <c r="J133" s="38"/>
    </row>
    <row r="134" ht="28.8">
      <c r="A134" s="29" t="s">
        <v>25</v>
      </c>
      <c r="B134" s="29">
        <v>31</v>
      </c>
      <c r="C134" s="30" t="s">
        <v>553</v>
      </c>
      <c r="D134" s="29" t="s">
        <v>45</v>
      </c>
      <c r="E134" s="31" t="s">
        <v>554</v>
      </c>
      <c r="F134" s="32" t="s">
        <v>164</v>
      </c>
      <c r="G134" s="33">
        <v>66.125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.8">
      <c r="A135" s="29" t="s">
        <v>30</v>
      </c>
      <c r="B135" s="36"/>
      <c r="C135" s="37"/>
      <c r="D135" s="37"/>
      <c r="E135" s="31" t="s">
        <v>555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556</v>
      </c>
      <c r="F136" s="37"/>
      <c r="G136" s="37"/>
      <c r="H136" s="37"/>
      <c r="I136" s="37"/>
      <c r="J136" s="38"/>
    </row>
    <row r="137" ht="72">
      <c r="A137" s="29" t="s">
        <v>34</v>
      </c>
      <c r="B137" s="36"/>
      <c r="C137" s="37"/>
      <c r="D137" s="37"/>
      <c r="E137" s="31" t="s">
        <v>557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558</v>
      </c>
      <c r="D138" s="29" t="s">
        <v>45</v>
      </c>
      <c r="E138" s="31" t="s">
        <v>559</v>
      </c>
      <c r="F138" s="32" t="s">
        <v>164</v>
      </c>
      <c r="G138" s="33">
        <v>66.125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31" t="s">
        <v>514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560</v>
      </c>
      <c r="F140" s="37"/>
      <c r="G140" s="37"/>
      <c r="H140" s="37"/>
      <c r="I140" s="37"/>
      <c r="J140" s="38"/>
    </row>
    <row r="141" ht="57.6">
      <c r="A141" s="29" t="s">
        <v>34</v>
      </c>
      <c r="B141" s="36"/>
      <c r="C141" s="37"/>
      <c r="D141" s="37"/>
      <c r="E141" s="31" t="s">
        <v>561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272</v>
      </c>
      <c r="D142" s="29" t="s">
        <v>45</v>
      </c>
      <c r="E142" s="31" t="s">
        <v>273</v>
      </c>
      <c r="F142" s="32" t="s">
        <v>155</v>
      </c>
      <c r="G142" s="33">
        <v>74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57.6">
      <c r="A143" s="29" t="s">
        <v>30</v>
      </c>
      <c r="B143" s="36"/>
      <c r="C143" s="37"/>
      <c r="D143" s="37"/>
      <c r="E143" s="31" t="s">
        <v>562</v>
      </c>
      <c r="F143" s="37"/>
      <c r="G143" s="37"/>
      <c r="H143" s="37"/>
      <c r="I143" s="37"/>
      <c r="J143" s="38"/>
    </row>
    <row r="144" ht="43.2">
      <c r="A144" s="29" t="s">
        <v>32</v>
      </c>
      <c r="B144" s="36"/>
      <c r="C144" s="37"/>
      <c r="D144" s="37"/>
      <c r="E144" s="39" t="s">
        <v>563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276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277</v>
      </c>
      <c r="D146" s="29" t="s">
        <v>45</v>
      </c>
      <c r="E146" s="31" t="s">
        <v>278</v>
      </c>
      <c r="F146" s="32" t="s">
        <v>155</v>
      </c>
      <c r="G146" s="33">
        <v>913.70000000000005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28.8">
      <c r="A147" s="29" t="s">
        <v>30</v>
      </c>
      <c r="B147" s="36"/>
      <c r="C147" s="37"/>
      <c r="D147" s="37"/>
      <c r="E147" s="31" t="s">
        <v>564</v>
      </c>
      <c r="F147" s="37"/>
      <c r="G147" s="37"/>
      <c r="H147" s="37"/>
      <c r="I147" s="37"/>
      <c r="J147" s="38"/>
    </row>
    <row r="148" ht="43.2">
      <c r="A148" s="29" t="s">
        <v>32</v>
      </c>
      <c r="B148" s="36"/>
      <c r="C148" s="37"/>
      <c r="D148" s="37"/>
      <c r="E148" s="39" t="s">
        <v>565</v>
      </c>
      <c r="F148" s="37"/>
      <c r="G148" s="37"/>
      <c r="H148" s="37"/>
      <c r="I148" s="37"/>
      <c r="J148" s="38"/>
    </row>
    <row r="149" ht="72">
      <c r="A149" s="29" t="s">
        <v>34</v>
      </c>
      <c r="B149" s="36"/>
      <c r="C149" s="37"/>
      <c r="D149" s="37"/>
      <c r="E149" s="31" t="s">
        <v>281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282</v>
      </c>
      <c r="D150" s="29" t="s">
        <v>45</v>
      </c>
      <c r="E150" s="31" t="s">
        <v>283</v>
      </c>
      <c r="F150" s="32" t="s">
        <v>145</v>
      </c>
      <c r="G150" s="33">
        <v>1.125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28.8">
      <c r="A151" s="29" t="s">
        <v>30</v>
      </c>
      <c r="B151" s="36"/>
      <c r="C151" s="37"/>
      <c r="D151" s="37"/>
      <c r="E151" s="31" t="s">
        <v>566</v>
      </c>
      <c r="F151" s="37"/>
      <c r="G151" s="37"/>
      <c r="H151" s="37"/>
      <c r="I151" s="37"/>
      <c r="J151" s="38"/>
    </row>
    <row r="152" ht="43.2">
      <c r="A152" s="29" t="s">
        <v>32</v>
      </c>
      <c r="B152" s="36"/>
      <c r="C152" s="37"/>
      <c r="D152" s="37"/>
      <c r="E152" s="39" t="s">
        <v>567</v>
      </c>
      <c r="F152" s="37"/>
      <c r="G152" s="37"/>
      <c r="H152" s="37"/>
      <c r="I152" s="37"/>
      <c r="J152" s="38"/>
    </row>
    <row r="153" ht="86.4">
      <c r="A153" s="29" t="s">
        <v>34</v>
      </c>
      <c r="B153" s="41"/>
      <c r="C153" s="42"/>
      <c r="D153" s="42"/>
      <c r="E153" s="31" t="s">
        <v>286</v>
      </c>
      <c r="F153" s="42"/>
      <c r="G153" s="42"/>
      <c r="H153" s="42"/>
      <c r="I153" s="42"/>
      <c r="J153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2025-04-23T07:52:23Z</dcterms:created>
  <dcterms:modified xsi:type="dcterms:W3CDTF">2025-04-23T07:52:23Z</dcterms:modified>
</cp:coreProperties>
</file>